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tabRatio="338" activeTab="3"/>
  </bookViews>
  <sheets>
    <sheet name="Лист1" sheetId="1" r:id="rId1"/>
    <sheet name="УП" sheetId="2" r:id="rId2"/>
    <sheet name="ПланУП" sheetId="3" r:id="rId3"/>
    <sheet name="БП" sheetId="4" r:id="rId4"/>
  </sheets>
  <definedNames/>
  <calcPr fullCalcOnLoad="1"/>
</workbook>
</file>

<file path=xl/sharedStrings.xml><?xml version="1.0" encoding="utf-8"?>
<sst xmlns="http://schemas.openxmlformats.org/spreadsheetml/2006/main" count="692" uniqueCount="470">
  <si>
    <t>индекс</t>
  </si>
  <si>
    <t>элементы учебного процесса</t>
  </si>
  <si>
    <t>распределение по семестрам</t>
  </si>
  <si>
    <t>максимальная учебная нагрузка</t>
  </si>
  <si>
    <t>самостоятельная учебная нагрузка</t>
  </si>
  <si>
    <t>время по видам учебной работы</t>
  </si>
  <si>
    <t>распределение по курсам</t>
  </si>
  <si>
    <t>экзаменов</t>
  </si>
  <si>
    <t>курсовых работ (проектов)</t>
  </si>
  <si>
    <t>всего</t>
  </si>
  <si>
    <t>в том числе</t>
  </si>
  <si>
    <t>1 курс</t>
  </si>
  <si>
    <t>2 курс</t>
  </si>
  <si>
    <t>3 курс</t>
  </si>
  <si>
    <t>4 курс</t>
  </si>
  <si>
    <t>теоретическое обучение</t>
  </si>
  <si>
    <t>лабораторных и практических занятий</t>
  </si>
  <si>
    <t>ОД.00.</t>
  </si>
  <si>
    <t>Образовательная часть</t>
  </si>
  <si>
    <t>ОДБ.01.</t>
  </si>
  <si>
    <t>ОДБ.02.</t>
  </si>
  <si>
    <t>ОДБ.03.</t>
  </si>
  <si>
    <t>ОДБ.04.</t>
  </si>
  <si>
    <t>ОДБ.05.</t>
  </si>
  <si>
    <t>ОДБ.06.</t>
  </si>
  <si>
    <t>ОДБ.07.</t>
  </si>
  <si>
    <t>ОДБ.08.</t>
  </si>
  <si>
    <t>ОДБ.09.</t>
  </si>
  <si>
    <t>Обязательная часть циклов ОПОП</t>
  </si>
  <si>
    <t>ОГСЭ.00.</t>
  </si>
  <si>
    <t>ОГСЭ.01.</t>
  </si>
  <si>
    <t>ОГСЭ.02.</t>
  </si>
  <si>
    <t>ОГСЭ.03.</t>
  </si>
  <si>
    <t>ОГСЭ.04.</t>
  </si>
  <si>
    <t>ЕН.01.</t>
  </si>
  <si>
    <t>ЕН.00.</t>
  </si>
  <si>
    <t>ЕН.02.</t>
  </si>
  <si>
    <t>ЕН.03.</t>
  </si>
  <si>
    <t>П.00.</t>
  </si>
  <si>
    <t>Профессиональный цикл</t>
  </si>
  <si>
    <t>Математический и общий естественнонаучный цикл</t>
  </si>
  <si>
    <t>ОП.00.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</si>
  <si>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</si>
  <si>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</si>
  <si>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</si>
  <si>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</si>
  <si>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</si>
  <si>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</si>
  <si>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</si>
  <si>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</si>
  <si>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</si>
  <si>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ПМ.00.</t>
  </si>
  <si>
    <t>Профессиональные модули</t>
  </si>
  <si>
    <t>ПМ.01.</t>
  </si>
  <si>
    <t>ПМ.02.</t>
  </si>
  <si>
    <t>Проектирование, организация и устройство территорий различного назначения</t>
  </si>
  <si>
    <t>Проведение проектно-изыскательских работ для целей землеустройства и кадастра</t>
  </si>
  <si>
    <t>ПМ.03.</t>
  </si>
  <si>
    <t>Правовое регулирование отношений при проведении землеустройства</t>
  </si>
  <si>
    <t>Общепрофессиональные дисциплины</t>
  </si>
  <si>
    <t>Общий гуманитарный и социально-экономический цикл</t>
  </si>
  <si>
    <t>МДК.03.01.</t>
  </si>
  <si>
    <t>ПМ.04.</t>
  </si>
  <si>
    <t>Осуществление контроля использования и охраны земельных ресурсов и окружающей среды</t>
  </si>
  <si>
    <t>Выполнение работ по одной или нескольким профессиям рабочих</t>
  </si>
  <si>
    <t>17 нед</t>
  </si>
  <si>
    <t>13 нед</t>
  </si>
  <si>
    <t>работы</t>
  </si>
  <si>
    <t>МДК.04.02</t>
  </si>
  <si>
    <t>УП.04.01</t>
  </si>
  <si>
    <t>Учебная практика</t>
  </si>
  <si>
    <t>Перечень лабораторий, кабинетов, мастерских и др.</t>
  </si>
  <si>
    <t>Индекс</t>
  </si>
  <si>
    <t>№</t>
  </si>
  <si>
    <t>Кабинеты:</t>
  </si>
  <si>
    <t>1.</t>
  </si>
  <si>
    <t>Социально-экономических дисциплин</t>
  </si>
  <si>
    <t>2.</t>
  </si>
  <si>
    <t>Иностранного языка</t>
  </si>
  <si>
    <t>3.</t>
  </si>
  <si>
    <t>Информационных технологий в профессиональной деятельности</t>
  </si>
  <si>
    <t>4.</t>
  </si>
  <si>
    <t>5.</t>
  </si>
  <si>
    <t>Экологических основ природопользования</t>
  </si>
  <si>
    <t xml:space="preserve"> </t>
  </si>
  <si>
    <t>Лаборатории:</t>
  </si>
  <si>
    <t>ПДП.00</t>
  </si>
  <si>
    <t>Преддипломная практика</t>
  </si>
  <si>
    <t xml:space="preserve"> Полигоны</t>
  </si>
  <si>
    <t>Государственная итоговая аттестация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</si>
  <si>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</si>
  <si>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</si>
  <si>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</si>
  <si>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</si>
  <si>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</si>
  <si>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</si>
  <si>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</si>
  <si>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</si>
  <si>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</si>
  <si>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3.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</si>
  <si>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5. В соответствии с ФГОС  промежуточная аттестация составляет две недели в учебном году. Экзамены обучающиеся  сдают  в сессию определенную графиком учебного процесса. Зачеты проводятся за счет времени отведенного на изучение дисциплин и модулей.</t>
  </si>
  <si>
    <t>6. Формы промежуточной аттестации приняты: «З» - зачет, 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</si>
  <si>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7.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обучающихся в течение первых двух месяцев от начала обучения.</t>
  </si>
  <si>
    <t>8.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</si>
  <si>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9. Фонды оценочных средств, позволяющие оценить знания, умения и освоенные компетенции разрабатываются и утверждаются учебным заведением.</t>
  </si>
  <si>
    <t>10. Процедурами промежуточной аттестации обучающихся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</si>
  <si>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 xml:space="preserve">11.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</si>
  <si>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12. Практика является обязательным разделом ОПОП. Практика представляет собой вид учебных занятий обеспечивающих практико-ориентированную подготовку обучающихся.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</si>
  <si>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</si>
  <si>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Цели и задачи практики определены в Положении о прохождении учебной и производственной практики согласованным с Советом техникума, работодателями и утвержденной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 соответствующей профилю подготовки обучающихся.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</si>
  <si>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</si>
  <si>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13.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</si>
  <si>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</si>
  <si>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>14. Формы итоговой аттестации.</t>
  </si>
  <si>
    <t>Необходимым условием допуска к государственной итоговой аттестации является предоставление документов, подтверждающих освоение обучающими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</si>
  <si>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15. Вариативная часть.</t>
  </si>
  <si>
    <t>Вариативная часть составляет 792 часа и распределена следующим образом .</t>
  </si>
  <si>
    <t>ПП.01</t>
  </si>
  <si>
    <t>Производственная практика</t>
  </si>
  <si>
    <t>Математики</t>
  </si>
  <si>
    <t>Топографической графики</t>
  </si>
  <si>
    <t>Геологии и геоморфологии</t>
  </si>
  <si>
    <t>Почвоведение и основ сельскохозяйственного производства</t>
  </si>
  <si>
    <t>Мелиорации и ландшафтоведения</t>
  </si>
  <si>
    <t>Зданий и сооружений</t>
  </si>
  <si>
    <t>Экономики</t>
  </si>
  <si>
    <t>Охраны труда и безопасности жизнедеятельности</t>
  </si>
  <si>
    <t>Проектно-изыскательских работ землеустройства</t>
  </si>
  <si>
    <t>Организации и устройства территорий</t>
  </si>
  <si>
    <t>Правового регулирования землеустройства</t>
  </si>
  <si>
    <t>Русского языка</t>
  </si>
  <si>
    <t>Литературы</t>
  </si>
  <si>
    <t>Химии</t>
  </si>
  <si>
    <t>Физики</t>
  </si>
  <si>
    <t>Обществознания</t>
  </si>
  <si>
    <t>Основ сельскохозяйственного производства</t>
  </si>
  <si>
    <t>Геодезии с основами картографии</t>
  </si>
  <si>
    <t>Автоматизированной обработки землеустроительной информации</t>
  </si>
  <si>
    <t>Землеустроительного проектирования и организации землеустроительных  работ</t>
  </si>
  <si>
    <t>Учебный полигон</t>
  </si>
  <si>
    <t>2.Нормативный срок освоения основной профессиональной программы при очной форме обучения составляет 182 недель, в том числе 113 недель теоретическое обучение.</t>
  </si>
  <si>
    <t>На углубление знаний по предметам  ОП.00 Общепрофессиональные дисциплины 330 часов</t>
  </si>
  <si>
    <t>ОП.01. Топографическая графика -40 часов</t>
  </si>
  <si>
    <t>ОП.06.Экономика организации 30 часов</t>
  </si>
  <si>
    <t>ОП.08.Основы геодезии и картографии - 30 часов</t>
  </si>
  <si>
    <t>ОП.04.-Основы мелиорации и ландшафтоведения 70 часов</t>
  </si>
  <si>
    <t>ОП.03.  Основы почвоведения и сельскохозяйственного производства 100 часов</t>
  </si>
  <si>
    <t xml:space="preserve">ОП.02.  Основы геологии и геоморфологии 30 часов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</si>
  <si>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</si>
  <si>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</si>
  <si>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</si>
  <si>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</si>
  <si>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</si>
  <si>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</si>
  <si>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</si>
  <si>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</si>
  <si>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</si>
  <si>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</si>
  <si>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</si>
  <si>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</si>
  <si>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</si>
  <si>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</si>
  <si>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</si>
  <si>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</si>
  <si>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</si>
  <si>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</si>
  <si>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</si>
  <si>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</si>
  <si>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</si>
  <si>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</si>
  <si>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</si>
  <si>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</si>
  <si>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</si>
  <si>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</si>
  <si>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</si>
  <si>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</si>
  <si>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</si>
  <si>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</si>
  <si>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</si>
  <si>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</si>
  <si>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</si>
  <si>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</si>
  <si>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</si>
  <si>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</si>
  <si>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</si>
  <si>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</si>
  <si>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</si>
  <si>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</si>
  <si>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</si>
  <si>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</si>
  <si>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</si>
  <si>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</si>
  <si>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</si>
  <si>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I</t>
  </si>
  <si>
    <t>II</t>
  </si>
  <si>
    <t>III</t>
  </si>
  <si>
    <t>IV</t>
  </si>
  <si>
    <t>х</t>
  </si>
  <si>
    <t>с</t>
  </si>
  <si>
    <t>без</t>
  </si>
  <si>
    <t>по профилю специальности,</t>
  </si>
  <si>
    <t>Экзаме. сессия</t>
  </si>
  <si>
    <t>Защита квалифик</t>
  </si>
  <si>
    <t>Каникулы</t>
  </si>
  <si>
    <t>теор. обуч.</t>
  </si>
  <si>
    <t>теор.обуч.</t>
  </si>
  <si>
    <t>преддипломная (квалификацион)</t>
  </si>
  <si>
    <t>x</t>
  </si>
  <si>
    <t>Подготовка к защите квалификационной работы</t>
  </si>
  <si>
    <t>Рег. №</t>
  </si>
  <si>
    <t>«___»___________________20____г.</t>
  </si>
  <si>
    <r>
      <t xml:space="preserve">                                               </t>
    </r>
    <r>
      <rPr>
        <b/>
        <sz val="16"/>
        <rFont val="Times New Roman"/>
        <family val="1"/>
      </rPr>
      <t xml:space="preserve"> БАЗИСНЫЙ УЧЕБНЫЙ ПЛАН</t>
    </r>
  </si>
  <si>
    <r>
      <t xml:space="preserve">                                                     </t>
    </r>
    <r>
      <rPr>
        <b/>
        <sz val="16"/>
        <rFont val="Times New Roman"/>
        <family val="1"/>
      </rPr>
      <t xml:space="preserve"> 120701 Землеустройство</t>
    </r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</si>
  <si>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</si>
  <si>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</si>
  <si>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обучающегося,час.</t>
  </si>
  <si>
    <t>Самостоятельная учебная нагрузка,час</t>
  </si>
  <si>
    <t>Обязательная учебная нагрузка</t>
  </si>
  <si>
    <t>Рекомендуемый курс изучения</t>
  </si>
  <si>
    <t xml:space="preserve">всего </t>
  </si>
  <si>
    <t>В том числе</t>
  </si>
  <si>
    <t>лабор. и практич. занятий</t>
  </si>
  <si>
    <t>курсов. работа (проект)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</si>
  <si>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</si>
  <si>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</si>
  <si>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</si>
  <si>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</si>
  <si>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</si>
  <si>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</si>
  <si>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</si>
  <si>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-</t>
  </si>
  <si>
    <t>ОГСЭ.04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</si>
  <si>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</si>
  <si>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</si>
  <si>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</si>
  <si>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</si>
  <si>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</si>
  <si>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</si>
  <si>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</si>
  <si>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Информатика</t>
  </si>
  <si>
    <t>П.00</t>
  </si>
  <si>
    <t>ОП.00</t>
  </si>
  <si>
    <t>ОП.01</t>
  </si>
  <si>
    <t>Топографическая графика</t>
  </si>
  <si>
    <t>ОП.02</t>
  </si>
  <si>
    <t>Основы геологии и геоморфологии</t>
  </si>
  <si>
    <t>ОП.03</t>
  </si>
  <si>
    <t>Основы почвоведения и сельскохозяйственного производства</t>
  </si>
  <si>
    <t>ОП.04</t>
  </si>
  <si>
    <t>Основы мелиорации и ландшафтоведения</t>
  </si>
  <si>
    <t>ОП.05</t>
  </si>
  <si>
    <t>Здания и сооружения</t>
  </si>
  <si>
    <t>ОП.06</t>
  </si>
  <si>
    <t>Экономика организации</t>
  </si>
  <si>
    <t>ОП.07</t>
  </si>
  <si>
    <t>Охрана труда</t>
  </si>
  <si>
    <t>ОП.08</t>
  </si>
  <si>
    <t>Основы геодезии и картографии</t>
  </si>
  <si>
    <t>ОП.09</t>
  </si>
  <si>
    <t>Безопасность жизнедеятельности</t>
  </si>
  <si>
    <t>ПМ.00</t>
  </si>
  <si>
    <t>ПМ.01</t>
  </si>
  <si>
    <t>МДК.01.01</t>
  </si>
  <si>
    <t>Технология производства полевых геодезических работ</t>
  </si>
  <si>
    <t>УП.01</t>
  </si>
  <si>
    <t>МДК.01.02</t>
  </si>
  <si>
    <t>Камеральная обработка результатов полевых измерений</t>
  </si>
  <si>
    <t>МДК. 01.03</t>
  </si>
  <si>
    <t>Фотограмметрические работы</t>
  </si>
  <si>
    <t>ПМ.02</t>
  </si>
  <si>
    <t>УП.02</t>
  </si>
  <si>
    <t>КП.02</t>
  </si>
  <si>
    <t>МДК.02.01</t>
  </si>
  <si>
    <t>Подготовка материалов для проектирования территорий</t>
  </si>
  <si>
    <t>МДК.02.02</t>
  </si>
  <si>
    <t>Разработка и анализ проектов межхозяйственного и внутрихозяйственного землеустройства</t>
  </si>
  <si>
    <t>МДК.02.03</t>
  </si>
  <si>
    <t>Организация и технология производства землеустроительных работ</t>
  </si>
  <si>
    <t>ПМ.03</t>
  </si>
  <si>
    <t>МДК. 03.01</t>
  </si>
  <si>
    <t>Земельные правоотношения</t>
  </si>
  <si>
    <t>МДК.03.02</t>
  </si>
  <si>
    <t>Правовой режим земель и его регулирование</t>
  </si>
  <si>
    <t>ПМ.04</t>
  </si>
  <si>
    <t>КП.04</t>
  </si>
  <si>
    <t>МДК.04.01</t>
  </si>
  <si>
    <t>Учет земель и контроль их использования</t>
  </si>
  <si>
    <t>Охрана окружающей среды и природоохранные мероприятия</t>
  </si>
  <si>
    <t>ПМ.05</t>
  </si>
  <si>
    <t>УП.05</t>
  </si>
  <si>
    <t>Вариативная часть циклов ОПОП</t>
  </si>
  <si>
    <t>Итого по циклам (обязательная и вариативная часть ОПОП)</t>
  </si>
  <si>
    <t>УП.00</t>
  </si>
  <si>
    <t>ПП.00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</si>
  <si>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</si>
  <si>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</si>
  <si>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</si>
  <si>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</si>
  <si>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</si>
  <si>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</si>
  <si>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</si>
  <si>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</si>
  <si>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</si>
  <si>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</si>
  <si>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</si>
  <si>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</si>
  <si>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ИТОГО</t>
  </si>
  <si>
    <t>Обучение по дисциплинам и междисциплинарным курсам</t>
  </si>
  <si>
    <t>Всего</t>
  </si>
  <si>
    <t>По профилю специальности</t>
  </si>
  <si>
    <t>преддипломная</t>
  </si>
  <si>
    <t>Форма промежуточной аттестации</t>
  </si>
  <si>
    <t xml:space="preserve"> дисциплин и МДК</t>
  </si>
  <si>
    <t>ПДП</t>
  </si>
  <si>
    <t>ГИА</t>
  </si>
  <si>
    <t>МДК.01.03.</t>
  </si>
  <si>
    <t>4 нед.</t>
  </si>
  <si>
    <t>Консультации на каждую группу на весь период обучения</t>
  </si>
  <si>
    <t>Замерщик на топографогеодезических и маркшейдерских работах</t>
  </si>
  <si>
    <t>Истории</t>
  </si>
  <si>
    <t>Выполнение дипломного проекта (работы) с 19 января по 15 февраля (всего 4 нед.)</t>
  </si>
  <si>
    <t>Защита дипломного проекта (работы) с 16 февраля по 1 марта (всего 2 нед.)</t>
  </si>
  <si>
    <t xml:space="preserve">                                                                         Форма обучения-очная</t>
  </si>
  <si>
    <r>
      <t xml:space="preserve">                </t>
    </r>
    <r>
      <rPr>
        <sz val="14"/>
        <rFont val="Times New Roman"/>
        <family val="1"/>
      </rPr>
      <t>по специальности среднего профессионального образования</t>
    </r>
  </si>
  <si>
    <t xml:space="preserve">                                                                             основная профессиональная образовательная программа</t>
  </si>
  <si>
    <t xml:space="preserve">                                                                                         среднего профессионального образования базовой подготовки</t>
  </si>
  <si>
    <t xml:space="preserve">                                                     Квалификация : 51 техник-землеустроитель</t>
  </si>
  <si>
    <t xml:space="preserve">                                           Нормативный срок обучения на базе</t>
  </si>
  <si>
    <t xml:space="preserve">                                                                                    среднего (полного) общего образования — 2 года 6 месяцев</t>
  </si>
  <si>
    <t>29.09-5.10</t>
  </si>
  <si>
    <t>30.03-5.04</t>
  </si>
  <si>
    <t>27.04-3.05</t>
  </si>
  <si>
    <t>29.06-5.07</t>
  </si>
  <si>
    <t>27.07-2.08</t>
  </si>
  <si>
    <t>Всего:</t>
  </si>
  <si>
    <t>27.10 - 2.11</t>
  </si>
  <si>
    <t>29.12 - 4.10</t>
  </si>
  <si>
    <t>26.01-1.02</t>
  </si>
  <si>
    <t>23.02 -1.03</t>
  </si>
  <si>
    <t xml:space="preserve"> Дипломный проект (работа) - </t>
  </si>
  <si>
    <t>зачеты</t>
  </si>
  <si>
    <t>диф.зачеты</t>
  </si>
  <si>
    <t>экзамены</t>
  </si>
  <si>
    <t>зачетов</t>
  </si>
  <si>
    <t>дифф.зачетов</t>
  </si>
  <si>
    <t>учебной практики</t>
  </si>
  <si>
    <t>производственной практики</t>
  </si>
  <si>
    <t>Выполнение Дипломного проекта</t>
  </si>
  <si>
    <t>Работодатель</t>
  </si>
  <si>
    <t>Выпускная квалификационная работа:</t>
  </si>
  <si>
    <t>Общеобразовательные дисциплины базовые</t>
  </si>
  <si>
    <t>ОДБ.00.</t>
  </si>
  <si>
    <t>ОДП.</t>
  </si>
  <si>
    <t>ОДП.02.01.</t>
  </si>
  <si>
    <t>ОДП.02.02.</t>
  </si>
  <si>
    <t>ОДП.02.03.</t>
  </si>
  <si>
    <t>Общеобразовательные дисциплины профильные</t>
  </si>
  <si>
    <t>Эк</t>
  </si>
  <si>
    <t>ДЗ</t>
  </si>
  <si>
    <t>ПМ.05.</t>
  </si>
  <si>
    <t xml:space="preserve"> Правовой режим земель и его регулирование</t>
  </si>
  <si>
    <t>Организация и технология  производства землеустроительных работ</t>
  </si>
  <si>
    <t>Разработка и анализ проектов межхозяйственного и внутрихозяйствненного землеустройства</t>
  </si>
  <si>
    <t>4. Учебным заведением принята шестидневная рабочая неделя. Занятия  проводятся парами продолжительностью 1 час 30 минут (урок по 45 минут, между уроками 5 минут перерыв) и большим перерывом для приема пищи 60 минут. Объем обязательных аудиторных занятий студентов в период теоретического обучения не превышает 36 часов в неделю.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вне его: обязательные и факультативные занятия, консультации, выполнение домашних заданий, самостоятельную работу и т.д.Уменьшение объема времениотведенного государственными требованиями, на циклы дисциплин допускается не менее 5%.</t>
  </si>
  <si>
    <t>Э</t>
  </si>
  <si>
    <t>2</t>
  </si>
  <si>
    <t xml:space="preserve"> ДЗ</t>
  </si>
  <si>
    <t>1</t>
  </si>
  <si>
    <t>-.ДЗ</t>
  </si>
  <si>
    <t>-.Э</t>
  </si>
  <si>
    <t>З.Э</t>
  </si>
  <si>
    <t>4</t>
  </si>
  <si>
    <t>3</t>
  </si>
  <si>
    <t>7</t>
  </si>
  <si>
    <t>6</t>
  </si>
  <si>
    <t>5</t>
  </si>
  <si>
    <t>1 сем</t>
  </si>
  <si>
    <t>2 сем</t>
  </si>
  <si>
    <t>3 сем</t>
  </si>
  <si>
    <t>4 сем</t>
  </si>
  <si>
    <t>6 сем</t>
  </si>
  <si>
    <t>7сем</t>
  </si>
  <si>
    <t>0</t>
  </si>
  <si>
    <t>курсовых работ</t>
  </si>
  <si>
    <t>16. На предпоследнем курсе в период летних каникул с юношами проводятся 5 дневные учебные сборы в объеме 40 часов</t>
  </si>
  <si>
    <t>0/8/2</t>
  </si>
  <si>
    <t>-. ДЗ</t>
  </si>
  <si>
    <t xml:space="preserve"> -.Э</t>
  </si>
  <si>
    <t>ДЗ.ДЗ</t>
  </si>
  <si>
    <t>1,2</t>
  </si>
  <si>
    <t>1/1/2</t>
  </si>
  <si>
    <t xml:space="preserve"> -.ДЗ</t>
  </si>
  <si>
    <t>УП.02.</t>
  </si>
  <si>
    <t>ПП.02.</t>
  </si>
  <si>
    <t>ПП.03.</t>
  </si>
  <si>
    <t>УП.03.</t>
  </si>
  <si>
    <t>УП.04.</t>
  </si>
  <si>
    <t>ПП.04.</t>
  </si>
  <si>
    <t>-.ДЗ.-.ДЗ.ДЗ</t>
  </si>
  <si>
    <t>4,6,7</t>
  </si>
  <si>
    <t>МДК 01.02.</t>
  </si>
  <si>
    <t>ПП.05.</t>
  </si>
  <si>
    <t>6 нед.</t>
  </si>
  <si>
    <t>0/8/0</t>
  </si>
  <si>
    <t>0/3/0</t>
  </si>
  <si>
    <t>0/2/2</t>
  </si>
  <si>
    <t>МДК. 03.02.</t>
  </si>
  <si>
    <t>ОП.05.-Здания и сооружения 30 часов</t>
  </si>
  <si>
    <t>14 нед</t>
  </si>
  <si>
    <t>5сем</t>
  </si>
  <si>
    <t>МДК.05.01.</t>
  </si>
  <si>
    <t>МДК.02.03.</t>
  </si>
  <si>
    <t>МДК.02.01.</t>
  </si>
  <si>
    <t>Теоретическое обучение</t>
  </si>
  <si>
    <t>22   нед</t>
  </si>
  <si>
    <t>МДК.04.01.</t>
  </si>
  <si>
    <t>З,Э</t>
  </si>
  <si>
    <t>Информатика и ИКТ</t>
  </si>
  <si>
    <t>Заместитель  директора по учебной работе                                                                                                                         В.Н Бубнова</t>
  </si>
  <si>
    <t>Э.ДЗ.Э</t>
  </si>
  <si>
    <t>4,6</t>
  </si>
  <si>
    <t>Председатель предметной (цикловой) комиссии СПО агрономических дисциплин                                                   Л.М. Уляшева</t>
  </si>
  <si>
    <t>МДК. 02.02.</t>
  </si>
  <si>
    <t xml:space="preserve">Информатика </t>
  </si>
  <si>
    <t>20 нед</t>
  </si>
  <si>
    <t>10 нед</t>
  </si>
  <si>
    <t>4,5</t>
  </si>
  <si>
    <t>МДК 01.01.</t>
  </si>
  <si>
    <t>УП.05.</t>
  </si>
  <si>
    <t>Подготовка материала для проектирования территорий</t>
  </si>
  <si>
    <t>З.ДЗ</t>
  </si>
  <si>
    <t>ДЗ.Э</t>
  </si>
  <si>
    <t>Основы почвоведения и и сельскохозяйственного производства</t>
  </si>
  <si>
    <t>Физическая кульутра</t>
  </si>
  <si>
    <t xml:space="preserve">Физика </t>
  </si>
  <si>
    <t>Русский язык</t>
  </si>
  <si>
    <t>Литература</t>
  </si>
  <si>
    <t>Обществознание</t>
  </si>
  <si>
    <t>Химия</t>
  </si>
  <si>
    <t xml:space="preserve">Биология </t>
  </si>
  <si>
    <t>Основы безопасности жизнедеятельности</t>
  </si>
  <si>
    <t>10/0</t>
  </si>
  <si>
    <t>8/1</t>
  </si>
  <si>
    <t>6/5</t>
  </si>
  <si>
    <t>3/4</t>
  </si>
  <si>
    <t>5/5</t>
  </si>
  <si>
    <t>5/3</t>
  </si>
  <si>
    <t>Зам директора по производственоому обучению                                                                                                                Н.Л. Турова</t>
  </si>
  <si>
    <t>4/33/14</t>
  </si>
  <si>
    <t>3/13/10</t>
  </si>
  <si>
    <t>1/6/3</t>
  </si>
  <si>
    <t>2/7/7</t>
  </si>
  <si>
    <t>2/2/3</t>
  </si>
  <si>
    <t>0/1/1</t>
  </si>
  <si>
    <t>0/1/0</t>
  </si>
  <si>
    <t>4/38/19</t>
  </si>
  <si>
    <r>
      <t>ПМ.00</t>
    </r>
    <r>
      <rPr>
        <sz val="12"/>
        <color indexed="8"/>
        <rFont val="Times New Roman"/>
        <family val="1"/>
      </rPr>
      <t xml:space="preserve"> Профессиональные модули - 462 часа</t>
    </r>
  </si>
  <si>
    <r>
      <t xml:space="preserve">ПМ.01. </t>
    </r>
    <r>
      <rPr>
        <sz val="12"/>
        <rFont val="Times New Roman"/>
        <family val="1"/>
      </rPr>
      <t>из вариативной части распределено  108 часов</t>
    </r>
    <r>
      <rPr>
        <sz val="12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</si>
  <si>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r>
      <t xml:space="preserve">ПМ.02 </t>
    </r>
    <r>
      <rPr>
        <sz val="12"/>
        <rFont val="Times New Roman"/>
        <family val="1"/>
      </rPr>
      <t>из вариативной части распределено 318 часов.</t>
    </r>
  </si>
  <si>
    <r>
      <t xml:space="preserve">ПМ 05. </t>
    </r>
    <r>
      <rPr>
        <sz val="12"/>
        <color indexed="8"/>
        <rFont val="Times New Roman"/>
        <family val="1"/>
      </rPr>
      <t>распределено 36 часов.</t>
    </r>
  </si>
  <si>
    <r>
      <t xml:space="preserve">Согласовано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</si>
  <si>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План учебного процесса 120701 "Землеустройство" на 2015 - 2016 уч.год.</t>
  </si>
  <si>
    <t>Сводные данные по бюджету времни (в неделях)</t>
  </si>
  <si>
    <t>К</t>
  </si>
  <si>
    <t>А</t>
  </si>
  <si>
    <t>П</t>
  </si>
  <si>
    <t>///</t>
  </si>
  <si>
    <t>Настоящий рабочий учебный план  ГПОУ "Коми республиканский агропромышленный техникум"» 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485 от 12 мая 2014  года, зарегистр. Министерством юстиции         (рег. №32654 от 10 июня 2014 года) по специальности 21.02.04. Землеустройство</t>
  </si>
  <si>
    <t>График учебного процесса 21.02.04. Землеустройство</t>
  </si>
  <si>
    <t>21.02.04. Землеустройство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</si>
</sst>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6"/>
      <name val="Times New Roman Cyr"/>
      <family val="1"/>
    </font>
    <font>
      <sz val="6"/>
      <name val="Arial Cyr"/>
      <family val="0"/>
    </font>
    <font>
      <sz val="8"/>
      <name val="Times New Roman Cyr"/>
      <family val="1"/>
    </font>
    <font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7"/>
      <name val="Times New Roman"/>
      <family val="1"/>
    </font>
    <font>
      <sz val="11"/>
      <color indexed="63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3" fillId="27" borderId="2" applyNumberFormat="0" applyAlignment="0" applyProtection="0"/>
    <xf numFmtId="0" fontId="55" fillId="28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9" borderId="7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54">
      <alignment/>
      <protection/>
    </xf>
    <xf numFmtId="0" fontId="6" fillId="0" borderId="0" xfId="54" applyFont="1">
      <alignment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Continuous" vertical="top" wrapText="1"/>
      <protection/>
    </xf>
    <xf numFmtId="0" fontId="7" fillId="0" borderId="10" xfId="54" applyFont="1" applyBorder="1" applyAlignment="1">
      <alignment vertical="top" wrapText="1"/>
      <protection/>
    </xf>
    <xf numFmtId="0" fontId="8" fillId="0" borderId="10" xfId="54" applyFont="1" applyBorder="1">
      <alignment/>
      <protection/>
    </xf>
    <xf numFmtId="0" fontId="9" fillId="0" borderId="10" xfId="54" applyFont="1" applyBorder="1" applyAlignment="1">
      <alignment horizontal="center" vertical="center"/>
      <protection/>
    </xf>
    <xf numFmtId="0" fontId="6" fillId="0" borderId="11" xfId="54" applyFont="1" applyBorder="1" applyAlignment="1" quotePrefix="1">
      <alignment horizontal="center"/>
      <protection/>
    </xf>
    <xf numFmtId="0" fontId="9" fillId="0" borderId="10" xfId="54" applyFont="1" applyBorder="1" applyAlignment="1">
      <alignment horizontal="center" vertical="center" textRotation="90" wrapText="1"/>
      <protection/>
    </xf>
    <xf numFmtId="0" fontId="6" fillId="0" borderId="11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" fontId="9" fillId="0" borderId="10" xfId="54" applyNumberFormat="1" applyFont="1" applyBorder="1" applyAlignment="1" quotePrefix="1">
      <alignment horizontal="center" vertical="center"/>
      <protection/>
    </xf>
    <xf numFmtId="1" fontId="9" fillId="0" borderId="10" xfId="54" applyNumberFormat="1" applyFont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6" fillId="0" borderId="11" xfId="54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11" fillId="0" borderId="0" xfId="54" applyFont="1" applyBorder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textRotation="90" wrapText="1"/>
    </xf>
    <xf numFmtId="0" fontId="17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9" fillId="0" borderId="20" xfId="54" applyFont="1" applyBorder="1" applyAlignment="1">
      <alignment horizontal="center" vertical="center"/>
      <protection/>
    </xf>
    <xf numFmtId="1" fontId="9" fillId="0" borderId="21" xfId="54" applyNumberFormat="1" applyFont="1" applyBorder="1" applyAlignment="1">
      <alignment horizontal="center" vertical="center"/>
      <protection/>
    </xf>
    <xf numFmtId="1" fontId="9" fillId="0" borderId="20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Continuous" vertical="top" wrapText="1"/>
      <protection/>
    </xf>
    <xf numFmtId="0" fontId="6" fillId="0" borderId="23" xfId="54" applyFont="1" applyBorder="1" applyAlignment="1">
      <alignment horizontal="center"/>
      <protection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6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vertical="center"/>
    </xf>
    <xf numFmtId="49" fontId="16" fillId="34" borderId="0" xfId="0" applyNumberFormat="1" applyFont="1" applyFill="1" applyAlignment="1">
      <alignment horizontal="center"/>
    </xf>
    <xf numFmtId="49" fontId="16" fillId="34" borderId="0" xfId="0" applyNumberFormat="1" applyFont="1" applyFill="1" applyAlignment="1">
      <alignment/>
    </xf>
    <xf numFmtId="0" fontId="16" fillId="34" borderId="0" xfId="0" applyFont="1" applyFill="1" applyAlignment="1">
      <alignment textRotation="90" wrapText="1"/>
    </xf>
    <xf numFmtId="0" fontId="16" fillId="34" borderId="0" xfId="0" applyFont="1" applyFill="1" applyAlignment="1">
      <alignment horizontal="center" textRotation="90" wrapText="1"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textRotation="90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/>
    </xf>
    <xf numFmtId="49" fontId="12" fillId="34" borderId="20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distributed"/>
    </xf>
    <xf numFmtId="0" fontId="12" fillId="34" borderId="10" xfId="0" applyNumberFormat="1" applyFont="1" applyFill="1" applyBorder="1" applyAlignment="1">
      <alignment horizontal="center"/>
    </xf>
    <xf numFmtId="0" fontId="12" fillId="34" borderId="2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/>
    </xf>
    <xf numFmtId="0" fontId="13" fillId="34" borderId="26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3" fillId="34" borderId="10" xfId="0" applyFont="1" applyFill="1" applyBorder="1" applyAlignment="1">
      <alignment vertical="top"/>
    </xf>
    <xf numFmtId="0" fontId="12" fillId="34" borderId="26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justify"/>
    </xf>
    <xf numFmtId="49" fontId="13" fillId="34" borderId="10" xfId="0" applyNumberFormat="1" applyFont="1" applyFill="1" applyBorder="1" applyAlignment="1">
      <alignment horizontal="center"/>
    </xf>
    <xf numFmtId="49" fontId="13" fillId="34" borderId="20" xfId="0" applyNumberFormat="1" applyFont="1" applyFill="1" applyBorder="1" applyAlignment="1">
      <alignment horizontal="center"/>
    </xf>
    <xf numFmtId="0" fontId="12" fillId="34" borderId="23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distributed"/>
    </xf>
    <xf numFmtId="49" fontId="12" fillId="34" borderId="10" xfId="0" applyNumberFormat="1" applyFont="1" applyFill="1" applyBorder="1" applyAlignment="1">
      <alignment/>
    </xf>
    <xf numFmtId="49" fontId="12" fillId="34" borderId="27" xfId="0" applyNumberFormat="1" applyFont="1" applyFill="1" applyBorder="1" applyAlignment="1">
      <alignment horizontal="center"/>
    </xf>
    <xf numFmtId="0" fontId="12" fillId="34" borderId="22" xfId="0" applyFont="1" applyFill="1" applyBorder="1" applyAlignment="1">
      <alignment vertical="justify"/>
    </xf>
    <xf numFmtId="0" fontId="12" fillId="34" borderId="10" xfId="0" applyFont="1" applyFill="1" applyBorder="1" applyAlignment="1">
      <alignment vertical="justify"/>
    </xf>
    <xf numFmtId="49" fontId="16" fillId="34" borderId="2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13" fillId="34" borderId="22" xfId="0" applyFont="1" applyFill="1" applyBorder="1" applyAlignment="1">
      <alignment vertical="justify"/>
    </xf>
    <xf numFmtId="0" fontId="13" fillId="34" borderId="22" xfId="0" applyFont="1" applyFill="1" applyBorder="1" applyAlignment="1">
      <alignment wrapText="1"/>
    </xf>
    <xf numFmtId="49" fontId="16" fillId="34" borderId="22" xfId="0" applyNumberFormat="1" applyFont="1" applyFill="1" applyBorder="1" applyAlignment="1">
      <alignment horizontal="center"/>
    </xf>
    <xf numFmtId="49" fontId="16" fillId="34" borderId="27" xfId="0" applyNumberFormat="1" applyFont="1" applyFill="1" applyBorder="1" applyAlignment="1">
      <alignment horizontal="center"/>
    </xf>
    <xf numFmtId="0" fontId="16" fillId="34" borderId="22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21" fillId="34" borderId="28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49" fontId="12" fillId="34" borderId="32" xfId="0" applyNumberFormat="1" applyFont="1" applyFill="1" applyBorder="1" applyAlignment="1">
      <alignment horizontal="right"/>
    </xf>
    <xf numFmtId="49" fontId="12" fillId="34" borderId="33" xfId="0" applyNumberFormat="1" applyFont="1" applyFill="1" applyBorder="1" applyAlignment="1">
      <alignment horizontal="right"/>
    </xf>
    <xf numFmtId="49" fontId="12" fillId="34" borderId="34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right"/>
    </xf>
    <xf numFmtId="0" fontId="13" fillId="34" borderId="35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12" fillId="34" borderId="20" xfId="0" applyFont="1" applyFill="1" applyBorder="1" applyAlignment="1">
      <alignment horizontal="right"/>
    </xf>
    <xf numFmtId="0" fontId="12" fillId="34" borderId="10" xfId="0" applyFont="1" applyFill="1" applyBorder="1" applyAlignment="1">
      <alignment horizontal="right"/>
    </xf>
    <xf numFmtId="0" fontId="12" fillId="34" borderId="37" xfId="0" applyFont="1" applyFill="1" applyBorder="1" applyAlignment="1">
      <alignment horizontal="right"/>
    </xf>
    <xf numFmtId="0" fontId="12" fillId="34" borderId="35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" fontId="12" fillId="34" borderId="20" xfId="0" applyNumberFormat="1" applyFont="1" applyFill="1" applyBorder="1" applyAlignment="1">
      <alignment horizontal="right"/>
    </xf>
    <xf numFmtId="1" fontId="12" fillId="34" borderId="10" xfId="0" applyNumberFormat="1" applyFont="1" applyFill="1" applyBorder="1" applyAlignment="1">
      <alignment horizontal="right"/>
    </xf>
    <xf numFmtId="1" fontId="12" fillId="34" borderId="37" xfId="0" applyNumberFormat="1" applyFont="1" applyFill="1" applyBorder="1" applyAlignment="1">
      <alignment horizontal="right"/>
    </xf>
    <xf numFmtId="49" fontId="16" fillId="34" borderId="0" xfId="0" applyNumberFormat="1" applyFont="1" applyFill="1" applyBorder="1" applyAlignment="1">
      <alignment horizontal="right"/>
    </xf>
    <xf numFmtId="0" fontId="12" fillId="34" borderId="37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2" fillId="34" borderId="4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left"/>
    </xf>
    <xf numFmtId="0" fontId="12" fillId="34" borderId="41" xfId="0" applyFont="1" applyFill="1" applyBorder="1" applyAlignment="1">
      <alignment/>
    </xf>
    <xf numFmtId="0" fontId="12" fillId="34" borderId="42" xfId="0" applyFont="1" applyFill="1" applyBorder="1" applyAlignment="1">
      <alignment/>
    </xf>
    <xf numFmtId="0" fontId="12" fillId="34" borderId="43" xfId="0" applyFont="1" applyFill="1" applyBorder="1" applyAlignment="1">
      <alignment/>
    </xf>
    <xf numFmtId="0" fontId="13" fillId="34" borderId="0" xfId="0" applyFont="1" applyFill="1" applyBorder="1" applyAlignment="1">
      <alignment horizontal="center" textRotation="90"/>
    </xf>
    <xf numFmtId="0" fontId="12" fillId="34" borderId="0" xfId="0" applyFont="1" applyFill="1" applyBorder="1" applyAlignment="1">
      <alignment horizontal="left" vertical="justify"/>
    </xf>
    <xf numFmtId="0" fontId="12" fillId="34" borderId="0" xfId="0" applyFont="1" applyFill="1" applyBorder="1" applyAlignment="1">
      <alignment/>
    </xf>
    <xf numFmtId="0" fontId="17" fillId="34" borderId="0" xfId="53" applyFont="1" applyFill="1" applyBorder="1" applyAlignment="1">
      <alignment horizontal="center" vertical="top"/>
      <protection/>
    </xf>
    <xf numFmtId="0" fontId="17" fillId="34" borderId="0" xfId="53" applyFont="1" applyFill="1" applyAlignment="1">
      <alignment horizontal="center"/>
      <protection/>
    </xf>
    <xf numFmtId="0" fontId="22" fillId="34" borderId="10" xfId="53" applyFont="1" applyFill="1" applyBorder="1" applyAlignment="1">
      <alignment horizontal="center" vertical="top"/>
      <protection/>
    </xf>
    <xf numFmtId="0" fontId="24" fillId="34" borderId="0" xfId="53" applyFont="1" applyFill="1" applyBorder="1" applyAlignment="1">
      <alignment horizontal="center" vertical="center" wrapText="1"/>
      <protection/>
    </xf>
    <xf numFmtId="0" fontId="16" fillId="34" borderId="0" xfId="53" applyFont="1" applyFill="1">
      <alignment/>
      <protection/>
    </xf>
    <xf numFmtId="0" fontId="21" fillId="34" borderId="10" xfId="53" applyFont="1" applyFill="1" applyBorder="1" applyAlignment="1">
      <alignment horizontal="center" vertical="center" wrapText="1"/>
      <protection/>
    </xf>
    <xf numFmtId="0" fontId="24" fillId="34" borderId="0" xfId="53" applyFont="1" applyFill="1" applyBorder="1" applyAlignment="1">
      <alignment horizontal="center" vertical="center" textRotation="90" wrapText="1"/>
      <protection/>
    </xf>
    <xf numFmtId="0" fontId="10" fillId="34" borderId="0" xfId="53" applyFont="1" applyFill="1" applyBorder="1" applyAlignment="1">
      <alignment horizontal="center" vertical="center" wrapText="1"/>
      <protection/>
    </xf>
    <xf numFmtId="0" fontId="21" fillId="34" borderId="10" xfId="53" applyFont="1" applyFill="1" applyBorder="1" applyAlignment="1">
      <alignment horizontal="center" vertical="center"/>
      <protection/>
    </xf>
    <xf numFmtId="0" fontId="26" fillId="34" borderId="0" xfId="53" applyFont="1" applyFill="1" applyBorder="1" applyAlignment="1">
      <alignment vertical="center"/>
      <protection/>
    </xf>
    <xf numFmtId="0" fontId="16" fillId="34" borderId="0" xfId="53" applyFont="1" applyFill="1" applyBorder="1">
      <alignment/>
      <protection/>
    </xf>
    <xf numFmtId="0" fontId="25" fillId="34" borderId="10" xfId="40" applyFont="1" applyFill="1" applyBorder="1" applyAlignment="1">
      <alignment horizontal="center"/>
    </xf>
    <xf numFmtId="0" fontId="25" fillId="34" borderId="10" xfId="40" applyFont="1" applyFill="1" applyBorder="1" applyAlignment="1">
      <alignment horizontal="center" vertical="center"/>
    </xf>
    <xf numFmtId="0" fontId="25" fillId="34" borderId="0" xfId="40" applyFont="1" applyFill="1" applyBorder="1" applyAlignment="1">
      <alignment horizontal="center" vertical="center"/>
    </xf>
    <xf numFmtId="0" fontId="25" fillId="34" borderId="0" xfId="40" applyFont="1" applyFill="1" applyBorder="1" applyAlignment="1">
      <alignment horizontal="left" vertical="center" wrapText="1"/>
    </xf>
    <xf numFmtId="0" fontId="20" fillId="34" borderId="0" xfId="0" applyFont="1" applyFill="1" applyAlignment="1">
      <alignment/>
    </xf>
    <xf numFmtId="49" fontId="16" fillId="34" borderId="0" xfId="53" applyNumberFormat="1" applyFont="1" applyFill="1" applyBorder="1">
      <alignment/>
      <protection/>
    </xf>
    <xf numFmtId="0" fontId="16" fillId="34" borderId="0" xfId="53" applyFont="1" applyFill="1" applyBorder="1" applyAlignment="1">
      <alignment horizontal="center" vertical="center"/>
      <protection/>
    </xf>
    <xf numFmtId="0" fontId="16" fillId="34" borderId="0" xfId="53" applyFont="1" applyFill="1" applyBorder="1" applyAlignment="1">
      <alignment horizontal="left" vertical="center" wrapText="1"/>
      <protection/>
    </xf>
    <xf numFmtId="0" fontId="12" fillId="34" borderId="0" xfId="53" applyFont="1" applyFill="1" applyBorder="1">
      <alignment/>
      <protection/>
    </xf>
    <xf numFmtId="0" fontId="12" fillId="34" borderId="0" xfId="53" applyFont="1" applyFill="1">
      <alignment/>
      <protection/>
    </xf>
    <xf numFmtId="0" fontId="27" fillId="34" borderId="0" xfId="53" applyFont="1" applyFill="1" applyAlignment="1">
      <alignment vertical="top" wrapText="1"/>
      <protection/>
    </xf>
    <xf numFmtId="0" fontId="27" fillId="34" borderId="0" xfId="53" applyFont="1" applyFill="1" applyAlignment="1">
      <alignment horizontal="left" vertical="top" wrapText="1" indent="3"/>
      <protection/>
    </xf>
    <xf numFmtId="0" fontId="28" fillId="34" borderId="0" xfId="53" applyFont="1" applyFill="1" applyAlignment="1">
      <alignment horizontal="left" vertical="top" wrapText="1"/>
      <protection/>
    </xf>
    <xf numFmtId="0" fontId="29" fillId="34" borderId="0" xfId="53" applyFont="1" applyFill="1" applyAlignment="1">
      <alignment horizontal="left" vertical="top" wrapText="1"/>
      <protection/>
    </xf>
    <xf numFmtId="0" fontId="30" fillId="34" borderId="0" xfId="53" applyFont="1" applyFill="1" applyAlignment="1">
      <alignment horizontal="left" vertical="top" wrapText="1"/>
      <protection/>
    </xf>
    <xf numFmtId="0" fontId="31" fillId="34" borderId="0" xfId="53" applyFont="1" applyFill="1" applyAlignment="1">
      <alignment horizontal="center"/>
      <protection/>
    </xf>
    <xf numFmtId="0" fontId="15" fillId="34" borderId="0" xfId="53" applyFont="1" applyFill="1" applyAlignment="1">
      <alignment vertical="top"/>
      <protection/>
    </xf>
    <xf numFmtId="0" fontId="15" fillId="34" borderId="0" xfId="0" applyFont="1" applyFill="1" applyAlignment="1">
      <alignment/>
    </xf>
    <xf numFmtId="0" fontId="15" fillId="34" borderId="0" xfId="53" applyFont="1" applyFill="1" applyAlignment="1">
      <alignment horizontal="left" vertical="center" wrapText="1"/>
      <protection/>
    </xf>
    <xf numFmtId="49" fontId="15" fillId="34" borderId="0" xfId="0" applyNumberFormat="1" applyFont="1" applyFill="1" applyAlignment="1">
      <alignment/>
    </xf>
    <xf numFmtId="1" fontId="9" fillId="0" borderId="44" xfId="54" applyNumberFormat="1" applyFont="1" applyBorder="1" applyAlignment="1">
      <alignment horizontal="center" vertical="center"/>
      <protection/>
    </xf>
    <xf numFmtId="1" fontId="9" fillId="0" borderId="23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 quotePrefix="1">
      <alignment horizontal="center"/>
      <protection/>
    </xf>
    <xf numFmtId="0" fontId="10" fillId="0" borderId="10" xfId="54" applyFont="1" applyBorder="1" applyAlignment="1">
      <alignment horizontal="center" vertical="center"/>
      <protection/>
    </xf>
    <xf numFmtId="0" fontId="13" fillId="34" borderId="45" xfId="0" applyFont="1" applyFill="1" applyBorder="1" applyAlignment="1">
      <alignment/>
    </xf>
    <xf numFmtId="0" fontId="17" fillId="0" borderId="0" xfId="54" applyFont="1">
      <alignment/>
      <protection/>
    </xf>
    <xf numFmtId="0" fontId="17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0" fontId="17" fillId="0" borderId="0" xfId="0" applyFont="1" applyAlignment="1">
      <alignment/>
    </xf>
    <xf numFmtId="0" fontId="17" fillId="0" borderId="0" xfId="54" applyFont="1" applyAlignment="1">
      <alignment horizontal="left" vertical="top" textRotation="255"/>
      <protection/>
    </xf>
    <xf numFmtId="0" fontId="34" fillId="0" borderId="0" xfId="54" applyFont="1">
      <alignment/>
      <protection/>
    </xf>
    <xf numFmtId="0" fontId="16" fillId="0" borderId="11" xfId="54" applyFont="1" applyBorder="1">
      <alignment/>
      <protection/>
    </xf>
    <xf numFmtId="0" fontId="22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7" fillId="0" borderId="10" xfId="54" applyFont="1" applyBorder="1" applyAlignment="1">
      <alignment horizontal="center" vertical="center" textRotation="90" wrapText="1"/>
      <protection/>
    </xf>
    <xf numFmtId="0" fontId="9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center" textRotation="90"/>
      <protection/>
    </xf>
    <xf numFmtId="0" fontId="7" fillId="0" borderId="22" xfId="54" applyFont="1" applyBorder="1" applyAlignment="1">
      <alignment horizontal="center" vertical="center" textRotation="90"/>
      <protection/>
    </xf>
    <xf numFmtId="0" fontId="7" fillId="0" borderId="22" xfId="54" applyFont="1" applyBorder="1" applyAlignment="1">
      <alignment horizontal="center" vertical="center" textRotation="90" wrapText="1"/>
      <protection/>
    </xf>
    <xf numFmtId="0" fontId="22" fillId="0" borderId="0" xfId="0" applyFont="1" applyAlignment="1">
      <alignment horizontal="center"/>
    </xf>
    <xf numFmtId="0" fontId="16" fillId="0" borderId="10" xfId="0" applyFont="1" applyBorder="1" applyAlignment="1">
      <alignment horizontal="distributed" vertical="center"/>
    </xf>
    <xf numFmtId="0" fontId="16" fillId="0" borderId="47" xfId="0" applyFont="1" applyBorder="1" applyAlignment="1">
      <alignment horizontal="distributed" vertical="center" wrapText="1"/>
    </xf>
    <xf numFmtId="0" fontId="16" fillId="0" borderId="48" xfId="0" applyFont="1" applyBorder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16" fillId="0" borderId="49" xfId="0" applyFont="1" applyBorder="1" applyAlignment="1">
      <alignment horizontal="distributed" vertical="center" wrapText="1"/>
    </xf>
    <xf numFmtId="0" fontId="16" fillId="0" borderId="46" xfId="0" applyFont="1" applyBorder="1" applyAlignment="1">
      <alignment horizontal="distributed" vertical="center" wrapText="1"/>
    </xf>
    <xf numFmtId="0" fontId="16" fillId="0" borderId="44" xfId="0" applyFont="1" applyBorder="1" applyAlignment="1">
      <alignment horizontal="distributed" vertical="center" wrapText="1"/>
    </xf>
    <xf numFmtId="0" fontId="35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1" fillId="34" borderId="10" xfId="53" applyFont="1" applyFill="1" applyBorder="1" applyAlignment="1">
      <alignment horizontal="left" vertical="center" wrapText="1"/>
      <protection/>
    </xf>
    <xf numFmtId="0" fontId="22" fillId="34" borderId="10" xfId="53" applyFont="1" applyFill="1" applyBorder="1" applyAlignment="1">
      <alignment horizontal="left" vertical="center" wrapText="1"/>
      <protection/>
    </xf>
    <xf numFmtId="0" fontId="21" fillId="34" borderId="10" xfId="53" applyFont="1" applyFill="1" applyBorder="1" applyAlignment="1">
      <alignment vertical="center" wrapText="1"/>
      <protection/>
    </xf>
    <xf numFmtId="49" fontId="12" fillId="34" borderId="10" xfId="0" applyNumberFormat="1" applyFont="1" applyFill="1" applyBorder="1" applyAlignment="1">
      <alignment horizontal="center"/>
    </xf>
    <xf numFmtId="49" fontId="12" fillId="34" borderId="21" xfId="0" applyNumberFormat="1" applyFont="1" applyFill="1" applyBorder="1" applyAlignment="1">
      <alignment horizontal="center"/>
    </xf>
    <xf numFmtId="49" fontId="12" fillId="34" borderId="20" xfId="0" applyNumberFormat="1" applyFont="1" applyFill="1" applyBorder="1" applyAlignment="1">
      <alignment horizontal="center"/>
    </xf>
    <xf numFmtId="0" fontId="13" fillId="34" borderId="0" xfId="53" applyFont="1" applyFill="1" applyBorder="1" applyAlignment="1">
      <alignment horizontal="center" vertical="top"/>
      <protection/>
    </xf>
    <xf numFmtId="0" fontId="22" fillId="34" borderId="21" xfId="53" applyFont="1" applyFill="1" applyBorder="1" applyAlignment="1">
      <alignment horizontal="left" vertical="top"/>
      <protection/>
    </xf>
    <xf numFmtId="0" fontId="22" fillId="34" borderId="45" xfId="53" applyFont="1" applyFill="1" applyBorder="1" applyAlignment="1">
      <alignment horizontal="left" vertical="top"/>
      <protection/>
    </xf>
    <xf numFmtId="0" fontId="22" fillId="34" borderId="20" xfId="53" applyFont="1" applyFill="1" applyBorder="1" applyAlignment="1">
      <alignment horizontal="left" vertical="top"/>
      <protection/>
    </xf>
    <xf numFmtId="0" fontId="27" fillId="34" borderId="0" xfId="53" applyFont="1" applyFill="1" applyAlignment="1">
      <alignment horizontal="left" vertical="top" wrapText="1"/>
      <protection/>
    </xf>
    <xf numFmtId="0" fontId="22" fillId="34" borderId="21" xfId="53" applyFont="1" applyFill="1" applyBorder="1" applyAlignment="1">
      <alignment horizontal="left" vertical="center" wrapText="1"/>
      <protection/>
    </xf>
    <xf numFmtId="0" fontId="22" fillId="34" borderId="45" xfId="53" applyFont="1" applyFill="1" applyBorder="1" applyAlignment="1">
      <alignment horizontal="left" vertical="center" wrapText="1"/>
      <protection/>
    </xf>
    <xf numFmtId="0" fontId="22" fillId="34" borderId="20" xfId="53" applyFont="1" applyFill="1" applyBorder="1" applyAlignment="1">
      <alignment horizontal="left" vertical="center" wrapText="1"/>
      <protection/>
    </xf>
    <xf numFmtId="0" fontId="25" fillId="34" borderId="10" xfId="40" applyFont="1" applyFill="1" applyBorder="1" applyAlignment="1">
      <alignment horizontal="left" vertical="center" wrapText="1"/>
    </xf>
    <xf numFmtId="0" fontId="25" fillId="34" borderId="10" xfId="40" applyFont="1" applyFill="1" applyBorder="1" applyAlignment="1">
      <alignment horizontal="left"/>
    </xf>
    <xf numFmtId="0" fontId="27" fillId="34" borderId="0" xfId="53" applyFont="1" applyFill="1" applyAlignment="1">
      <alignment horizontal="left"/>
      <protection/>
    </xf>
    <xf numFmtId="0" fontId="23" fillId="34" borderId="10" xfId="4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49" xfId="0" applyFont="1" applyFill="1" applyBorder="1" applyAlignment="1">
      <alignment horizontal="center"/>
    </xf>
    <xf numFmtId="0" fontId="12" fillId="34" borderId="44" xfId="0" applyFont="1" applyFill="1" applyBorder="1" applyAlignment="1">
      <alignment horizontal="center"/>
    </xf>
    <xf numFmtId="49" fontId="12" fillId="34" borderId="22" xfId="0" applyNumberFormat="1" applyFont="1" applyFill="1" applyBorder="1" applyAlignment="1">
      <alignment horizontal="center"/>
    </xf>
    <xf numFmtId="0" fontId="32" fillId="34" borderId="0" xfId="0" applyFont="1" applyFill="1" applyAlignment="1">
      <alignment horizontal="center" vertical="center"/>
    </xf>
    <xf numFmtId="0" fontId="0" fillId="0" borderId="0" xfId="53" applyFont="1" applyAlignment="1">
      <alignment horizontal="center"/>
      <protection/>
    </xf>
    <xf numFmtId="0" fontId="31" fillId="34" borderId="0" xfId="53" applyFont="1" applyFill="1" applyAlignment="1">
      <alignment horizontal="center"/>
      <protection/>
    </xf>
    <xf numFmtId="0" fontId="32" fillId="34" borderId="0" xfId="53" applyFont="1" applyFill="1" applyAlignment="1">
      <alignment vertical="top"/>
      <protection/>
    </xf>
    <xf numFmtId="0" fontId="15" fillId="34" borderId="0" xfId="53" applyFont="1" applyFill="1" applyAlignment="1">
      <alignment vertical="top"/>
      <protection/>
    </xf>
    <xf numFmtId="0" fontId="28" fillId="34" borderId="0" xfId="53" applyFont="1" applyFill="1" applyAlignment="1">
      <alignment horizontal="left" vertical="top" wrapText="1"/>
      <protection/>
    </xf>
    <xf numFmtId="0" fontId="15" fillId="34" borderId="0" xfId="53" applyFont="1" applyFill="1" applyAlignment="1">
      <alignment horizontal="left" vertical="center" wrapText="1"/>
      <protection/>
    </xf>
    <xf numFmtId="0" fontId="15" fillId="3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34" borderId="0" xfId="53" applyFont="1" applyFill="1" applyAlignment="1">
      <alignment horizontal="left" vertical="top" wrapText="1"/>
      <protection/>
    </xf>
    <xf numFmtId="0" fontId="28" fillId="34" borderId="0" xfId="53" applyFont="1" applyFill="1" applyAlignment="1">
      <alignment vertical="top" wrapText="1"/>
      <protection/>
    </xf>
    <xf numFmtId="0" fontId="27" fillId="34" borderId="0" xfId="53" applyFont="1" applyFill="1" applyAlignment="1">
      <alignment vertical="top" wrapText="1"/>
      <protection/>
    </xf>
    <xf numFmtId="0" fontId="27" fillId="34" borderId="0" xfId="53" applyFont="1" applyFill="1" applyAlignment="1">
      <alignment horizontal="left" vertical="top" wrapText="1" indent="3"/>
      <protection/>
    </xf>
    <xf numFmtId="0" fontId="27" fillId="34" borderId="0" xfId="53" applyFont="1" applyFill="1" applyAlignment="1">
      <alignment horizontal="left" vertical="top" indent="3"/>
      <protection/>
    </xf>
    <xf numFmtId="0" fontId="25" fillId="34" borderId="10" xfId="40" applyFont="1" applyFill="1" applyBorder="1" applyAlignment="1">
      <alignment/>
    </xf>
    <xf numFmtId="0" fontId="13" fillId="34" borderId="0" xfId="53" applyFont="1" applyFill="1" applyBorder="1" applyAlignment="1">
      <alignment horizontal="center"/>
      <protection/>
    </xf>
    <xf numFmtId="0" fontId="2" fillId="0" borderId="0" xfId="53">
      <alignment/>
      <protection/>
    </xf>
    <xf numFmtId="0" fontId="12" fillId="34" borderId="30" xfId="0" applyFont="1" applyFill="1" applyBorder="1" applyAlignment="1">
      <alignment horizontal="left"/>
    </xf>
    <xf numFmtId="0" fontId="12" fillId="34" borderId="31" xfId="0" applyFont="1" applyFill="1" applyBorder="1" applyAlignment="1">
      <alignment horizontal="left"/>
    </xf>
    <xf numFmtId="0" fontId="12" fillId="34" borderId="2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" fillId="34" borderId="37" xfId="0" applyFont="1" applyFill="1" applyBorder="1" applyAlignment="1">
      <alignment horizontal="left"/>
    </xf>
    <xf numFmtId="0" fontId="12" fillId="34" borderId="20" xfId="0" applyFont="1" applyFill="1" applyBorder="1" applyAlignment="1">
      <alignment horizontal="left" vertical="justify"/>
    </xf>
    <xf numFmtId="0" fontId="12" fillId="34" borderId="10" xfId="0" applyFont="1" applyFill="1" applyBorder="1" applyAlignment="1">
      <alignment horizontal="left" vertical="justify"/>
    </xf>
    <xf numFmtId="0" fontId="12" fillId="34" borderId="37" xfId="0" applyFont="1" applyFill="1" applyBorder="1" applyAlignment="1">
      <alignment horizontal="left" vertical="justify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/>
    </xf>
    <xf numFmtId="0" fontId="12" fillId="34" borderId="39" xfId="0" applyFont="1" applyFill="1" applyBorder="1" applyAlignment="1">
      <alignment horizontal="left" vertical="justify"/>
    </xf>
    <xf numFmtId="0" fontId="12" fillId="34" borderId="40" xfId="0" applyFont="1" applyFill="1" applyBorder="1" applyAlignment="1">
      <alignment horizontal="left" vertical="justify"/>
    </xf>
    <xf numFmtId="0" fontId="12" fillId="34" borderId="10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2" fillId="34" borderId="47" xfId="0" applyNumberFormat="1" applyFont="1" applyFill="1" applyBorder="1" applyAlignment="1">
      <alignment horizontal="center" vertical="center" wrapText="1"/>
    </xf>
    <xf numFmtId="49" fontId="12" fillId="34" borderId="48" xfId="0" applyNumberFormat="1" applyFont="1" applyFill="1" applyBorder="1" applyAlignment="1">
      <alignment horizontal="center" vertical="center" wrapText="1"/>
    </xf>
    <xf numFmtId="49" fontId="12" fillId="34" borderId="27" xfId="0" applyNumberFormat="1" applyFont="1" applyFill="1" applyBorder="1" applyAlignment="1">
      <alignment horizontal="center" vertical="center" wrapText="1"/>
    </xf>
    <xf numFmtId="49" fontId="12" fillId="34" borderId="51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12" fillId="34" borderId="52" xfId="0" applyNumberFormat="1" applyFont="1" applyFill="1" applyBorder="1" applyAlignment="1">
      <alignment horizontal="center" vertical="center" wrapText="1"/>
    </xf>
    <xf numFmtId="49" fontId="12" fillId="34" borderId="49" xfId="0" applyNumberFormat="1" applyFont="1" applyFill="1" applyBorder="1" applyAlignment="1">
      <alignment horizontal="center" vertical="center" wrapText="1"/>
    </xf>
    <xf numFmtId="49" fontId="12" fillId="34" borderId="46" xfId="0" applyNumberFormat="1" applyFont="1" applyFill="1" applyBorder="1" applyAlignment="1">
      <alignment horizontal="center" vertical="center" wrapText="1"/>
    </xf>
    <xf numFmtId="49" fontId="12" fillId="34" borderId="44" xfId="0" applyNumberFormat="1" applyFont="1" applyFill="1" applyBorder="1" applyAlignment="1">
      <alignment horizontal="center" vertical="center" wrapText="1"/>
    </xf>
    <xf numFmtId="0" fontId="17" fillId="34" borderId="0" xfId="53" applyFont="1" applyFill="1" applyBorder="1" applyAlignment="1">
      <alignment horizontal="center" vertical="top"/>
      <protection/>
    </xf>
    <xf numFmtId="0" fontId="13" fillId="34" borderId="53" xfId="0" applyFont="1" applyFill="1" applyBorder="1" applyAlignment="1">
      <alignment horizontal="center" textRotation="90"/>
    </xf>
    <xf numFmtId="0" fontId="13" fillId="34" borderId="54" xfId="0" applyFont="1" applyFill="1" applyBorder="1" applyAlignment="1">
      <alignment horizontal="center" textRotation="90"/>
    </xf>
    <xf numFmtId="0" fontId="13" fillId="34" borderId="55" xfId="0" applyFont="1" applyFill="1" applyBorder="1" applyAlignment="1">
      <alignment horizontal="center" textRotation="90"/>
    </xf>
    <xf numFmtId="170" fontId="12" fillId="34" borderId="22" xfId="0" applyNumberFormat="1" applyFont="1" applyFill="1" applyBorder="1" applyAlignment="1">
      <alignment horizontal="center" vertical="center" wrapText="1"/>
    </xf>
    <xf numFmtId="170" fontId="12" fillId="34" borderId="56" xfId="0" applyNumberFormat="1" applyFont="1" applyFill="1" applyBorder="1" applyAlignment="1">
      <alignment horizontal="center" vertical="center" wrapText="1"/>
    </xf>
    <xf numFmtId="170" fontId="12" fillId="34" borderId="23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12" fillId="0" borderId="5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textRotation="90" wrapText="1"/>
    </xf>
    <xf numFmtId="0" fontId="12" fillId="0" borderId="13" xfId="0" applyFont="1" applyBorder="1" applyAlignment="1">
      <alignment horizontal="center" vertical="top" textRotation="90" wrapText="1"/>
    </xf>
    <xf numFmtId="0" fontId="12" fillId="0" borderId="57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  <xf numFmtId="0" fontId="18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пия учебный план зу нов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16</xdr:col>
      <xdr:colOff>428625</xdr:colOff>
      <xdr:row>37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234" t="19140" r="6405" b="19531"/>
        <a:stretch>
          <a:fillRect/>
        </a:stretch>
      </xdr:blipFill>
      <xdr:spPr>
        <a:xfrm>
          <a:off x="19050" y="38100"/>
          <a:ext cx="10163175" cy="5981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23" sqref="S23"/>
    </sheetView>
  </sheetViews>
  <sheetFormatPr defaultColWidth="9.140625" defaultRowHeight="12.75"/>
  <sheetData>
    <row r="36" ht="6" customHeight="1"/>
  </sheetData>
  <sheetProtection/>
  <printOptions/>
  <pageMargins left="0.75" right="0.75" top="1" bottom="1" header="0.5" footer="0.5"/>
  <pageSetup fitToHeight="1" fitToWidth="1" horizontalDpi="200" verticalDpi="2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1">
      <selection activeCell="G1" sqref="G1:AO1"/>
    </sheetView>
  </sheetViews>
  <sheetFormatPr defaultColWidth="9.140625" defaultRowHeight="12.75"/>
  <cols>
    <col min="1" max="1" width="2.57421875" style="0" customWidth="1"/>
    <col min="2" max="3" width="2.28125" style="0" customWidth="1"/>
    <col min="4" max="4" width="2.140625" style="0" customWidth="1"/>
    <col min="5" max="5" width="2.421875" style="0" customWidth="1"/>
    <col min="6" max="6" width="2.7109375" style="0" customWidth="1"/>
    <col min="7" max="7" width="1.8515625" style="0" customWidth="1"/>
    <col min="8" max="8" width="2.28125" style="0" customWidth="1"/>
    <col min="9" max="9" width="2.421875" style="0" customWidth="1"/>
    <col min="10" max="10" width="3.421875" style="0" customWidth="1"/>
    <col min="11" max="11" width="2.140625" style="0" customWidth="1"/>
    <col min="12" max="12" width="2.28125" style="0" customWidth="1"/>
    <col min="13" max="13" width="2.140625" style="0" customWidth="1"/>
    <col min="14" max="14" width="2.421875" style="0" customWidth="1"/>
    <col min="15" max="15" width="2.00390625" style="0" customWidth="1"/>
    <col min="16" max="17" width="2.140625" style="0" customWidth="1"/>
    <col min="18" max="19" width="2.28125" style="0" customWidth="1"/>
    <col min="20" max="20" width="2.140625" style="0" customWidth="1"/>
    <col min="21" max="21" width="2.28125" style="0" customWidth="1"/>
    <col min="22" max="22" width="2.57421875" style="0" customWidth="1"/>
    <col min="23" max="23" width="2.421875" style="0" customWidth="1"/>
    <col min="24" max="24" width="2.140625" style="0" customWidth="1"/>
    <col min="25" max="25" width="2.00390625" style="0" customWidth="1"/>
    <col min="26" max="26" width="2.421875" style="0" customWidth="1"/>
    <col min="27" max="27" width="2.57421875" style="0" customWidth="1"/>
    <col min="28" max="28" width="1.8515625" style="0" customWidth="1"/>
    <col min="29" max="29" width="2.140625" style="0" customWidth="1"/>
    <col min="30" max="30" width="2.57421875" style="0" customWidth="1"/>
    <col min="31" max="32" width="2.421875" style="0" customWidth="1"/>
    <col min="33" max="33" width="2.00390625" style="0" customWidth="1"/>
    <col min="34" max="34" width="2.57421875" style="0" customWidth="1"/>
    <col min="35" max="35" width="2.421875" style="0" customWidth="1"/>
    <col min="36" max="37" width="2.00390625" style="0" customWidth="1"/>
    <col min="38" max="38" width="2.28125" style="0" customWidth="1"/>
    <col min="39" max="39" width="2.00390625" style="0" customWidth="1"/>
    <col min="40" max="41" width="2.28125" style="0" customWidth="1"/>
    <col min="42" max="42" width="2.140625" style="0" customWidth="1"/>
    <col min="43" max="43" width="2.28125" style="0" customWidth="1"/>
    <col min="44" max="44" width="2.140625" style="0" customWidth="1"/>
    <col min="45" max="45" width="2.421875" style="0" customWidth="1"/>
    <col min="46" max="47" width="2.57421875" style="0" customWidth="1"/>
    <col min="48" max="48" width="2.28125" style="0" customWidth="1"/>
    <col min="49" max="49" width="2.7109375" style="0" customWidth="1"/>
    <col min="50" max="52" width="2.421875" style="0" customWidth="1"/>
    <col min="53" max="53" width="2.57421875" style="0" customWidth="1"/>
    <col min="54" max="54" width="3.140625" style="0" customWidth="1"/>
  </cols>
  <sheetData>
    <row r="1" spans="7:41" ht="14.25">
      <c r="G1" s="199" t="s">
        <v>468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</row>
    <row r="3" spans="1:53" ht="12.75">
      <c r="A3" s="194" t="s">
        <v>148</v>
      </c>
      <c r="B3" s="195" t="s">
        <v>149</v>
      </c>
      <c r="C3" s="195"/>
      <c r="D3" s="195"/>
      <c r="E3" s="195"/>
      <c r="F3" s="196" t="s">
        <v>329</v>
      </c>
      <c r="G3" s="195" t="s">
        <v>150</v>
      </c>
      <c r="H3" s="195"/>
      <c r="I3" s="195"/>
      <c r="J3" s="194" t="s">
        <v>335</v>
      </c>
      <c r="K3" s="195" t="s">
        <v>151</v>
      </c>
      <c r="L3" s="195"/>
      <c r="M3" s="195"/>
      <c r="N3" s="195"/>
      <c r="O3" s="195" t="s">
        <v>152</v>
      </c>
      <c r="P3" s="195"/>
      <c r="Q3" s="195"/>
      <c r="R3" s="195"/>
      <c r="S3" s="196" t="s">
        <v>336</v>
      </c>
      <c r="T3" s="195" t="s">
        <v>153</v>
      </c>
      <c r="U3" s="195"/>
      <c r="V3" s="195"/>
      <c r="W3" s="194" t="s">
        <v>337</v>
      </c>
      <c r="X3" s="195" t="s">
        <v>154</v>
      </c>
      <c r="Y3" s="195"/>
      <c r="Z3" s="195"/>
      <c r="AA3" s="196" t="s">
        <v>338</v>
      </c>
      <c r="AB3" s="195" t="s">
        <v>155</v>
      </c>
      <c r="AC3" s="195"/>
      <c r="AD3" s="195"/>
      <c r="AE3" s="195"/>
      <c r="AF3" s="196" t="s">
        <v>330</v>
      </c>
      <c r="AG3" s="195" t="s">
        <v>156</v>
      </c>
      <c r="AH3" s="195"/>
      <c r="AI3" s="195"/>
      <c r="AJ3" s="196" t="s">
        <v>331</v>
      </c>
      <c r="AK3" s="195" t="s">
        <v>157</v>
      </c>
      <c r="AL3" s="195"/>
      <c r="AM3" s="195"/>
      <c r="AN3" s="195"/>
      <c r="AO3" s="195" t="s">
        <v>158</v>
      </c>
      <c r="AP3" s="195"/>
      <c r="AQ3" s="195"/>
      <c r="AR3" s="195"/>
      <c r="AS3" s="196" t="s">
        <v>332</v>
      </c>
      <c r="AT3" s="195" t="s">
        <v>159</v>
      </c>
      <c r="AU3" s="195"/>
      <c r="AV3" s="195"/>
      <c r="AW3" s="196" t="s">
        <v>333</v>
      </c>
      <c r="AX3" s="195" t="s">
        <v>160</v>
      </c>
      <c r="AY3" s="195"/>
      <c r="AZ3" s="195"/>
      <c r="BA3" s="195"/>
    </row>
    <row r="4" spans="1:53" ht="16.5">
      <c r="A4" s="194"/>
      <c r="B4" s="4" t="s">
        <v>161</v>
      </c>
      <c r="C4" s="4" t="s">
        <v>162</v>
      </c>
      <c r="D4" s="4" t="s">
        <v>163</v>
      </c>
      <c r="E4" s="4" t="s">
        <v>164</v>
      </c>
      <c r="F4" s="196"/>
      <c r="G4" s="3" t="s">
        <v>165</v>
      </c>
      <c r="H4" s="3" t="s">
        <v>166</v>
      </c>
      <c r="I4" s="3" t="s">
        <v>167</v>
      </c>
      <c r="J4" s="194"/>
      <c r="K4" s="4" t="s">
        <v>168</v>
      </c>
      <c r="L4" s="4" t="s">
        <v>169</v>
      </c>
      <c r="M4" s="4" t="s">
        <v>170</v>
      </c>
      <c r="N4" s="4" t="s">
        <v>171</v>
      </c>
      <c r="O4" s="4" t="s">
        <v>161</v>
      </c>
      <c r="P4" s="48" t="s">
        <v>172</v>
      </c>
      <c r="Q4" s="48" t="s">
        <v>173</v>
      </c>
      <c r="R4" s="48" t="s">
        <v>174</v>
      </c>
      <c r="S4" s="197"/>
      <c r="T4" s="48" t="s">
        <v>175</v>
      </c>
      <c r="U4" s="48" t="s">
        <v>176</v>
      </c>
      <c r="V4" s="48" t="s">
        <v>177</v>
      </c>
      <c r="W4" s="198"/>
      <c r="X4" s="48" t="s">
        <v>178</v>
      </c>
      <c r="Y4" s="48" t="s">
        <v>179</v>
      </c>
      <c r="Z4" s="48" t="s">
        <v>180</v>
      </c>
      <c r="AA4" s="197"/>
      <c r="AB4" s="4" t="s">
        <v>178</v>
      </c>
      <c r="AC4" s="4" t="s">
        <v>179</v>
      </c>
      <c r="AD4" s="5" t="s">
        <v>180</v>
      </c>
      <c r="AE4" s="4" t="s">
        <v>181</v>
      </c>
      <c r="AF4" s="196"/>
      <c r="AG4" s="4" t="s">
        <v>182</v>
      </c>
      <c r="AH4" s="4" t="s">
        <v>183</v>
      </c>
      <c r="AI4" s="4" t="s">
        <v>184</v>
      </c>
      <c r="AJ4" s="196"/>
      <c r="AK4" s="4" t="s">
        <v>185</v>
      </c>
      <c r="AL4" s="4" t="s">
        <v>186</v>
      </c>
      <c r="AM4" s="4" t="s">
        <v>187</v>
      </c>
      <c r="AN4" s="48" t="s">
        <v>188</v>
      </c>
      <c r="AO4" s="48" t="s">
        <v>189</v>
      </c>
      <c r="AP4" s="48" t="s">
        <v>172</v>
      </c>
      <c r="AQ4" s="48" t="s">
        <v>173</v>
      </c>
      <c r="AR4" s="48" t="s">
        <v>190</v>
      </c>
      <c r="AS4" s="197"/>
      <c r="AT4" s="48" t="s">
        <v>165</v>
      </c>
      <c r="AU4" s="48" t="s">
        <v>166</v>
      </c>
      <c r="AV4" s="48" t="s">
        <v>184</v>
      </c>
      <c r="AW4" s="197"/>
      <c r="AX4" s="48" t="s">
        <v>168</v>
      </c>
      <c r="AY4" s="48" t="s">
        <v>191</v>
      </c>
      <c r="AZ4" s="48" t="s">
        <v>170</v>
      </c>
      <c r="BA4" s="48" t="s">
        <v>192</v>
      </c>
    </row>
    <row r="5" spans="1:53" ht="12.75">
      <c r="A5" s="6" t="s">
        <v>193</v>
      </c>
      <c r="B5" s="7"/>
      <c r="C5" s="7"/>
      <c r="D5" s="7"/>
      <c r="E5" s="7"/>
      <c r="F5" s="7"/>
      <c r="G5" s="7"/>
      <c r="H5" s="7"/>
      <c r="I5" s="7"/>
      <c r="J5" s="7">
        <v>17</v>
      </c>
      <c r="K5" s="7"/>
      <c r="L5" s="7"/>
      <c r="M5" s="7"/>
      <c r="N5" s="7"/>
      <c r="O5" s="7"/>
      <c r="P5" s="7"/>
      <c r="Q5" s="7"/>
      <c r="R5" s="7"/>
      <c r="S5" s="182" t="s">
        <v>463</v>
      </c>
      <c r="T5" s="182" t="s">
        <v>463</v>
      </c>
      <c r="U5" s="7"/>
      <c r="V5" s="7"/>
      <c r="W5" s="7"/>
      <c r="X5" s="7"/>
      <c r="Y5" s="7"/>
      <c r="Z5" s="7"/>
      <c r="AA5" s="7"/>
      <c r="AB5" s="44"/>
      <c r="AC5" s="7"/>
      <c r="AD5" s="7">
        <v>22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 t="s">
        <v>364</v>
      </c>
      <c r="AR5" s="7" t="s">
        <v>364</v>
      </c>
      <c r="AS5" s="182" t="s">
        <v>463</v>
      </c>
      <c r="AT5" s="182" t="s">
        <v>463</v>
      </c>
      <c r="AU5" s="182" t="s">
        <v>463</v>
      </c>
      <c r="AV5" s="182" t="s">
        <v>463</v>
      </c>
      <c r="AW5" s="182" t="s">
        <v>463</v>
      </c>
      <c r="AX5" s="182" t="s">
        <v>463</v>
      </c>
      <c r="AY5" s="182" t="s">
        <v>463</v>
      </c>
      <c r="AZ5" s="182" t="s">
        <v>463</v>
      </c>
      <c r="BA5" s="182" t="s">
        <v>463</v>
      </c>
    </row>
    <row r="6" spans="1:53" ht="12.75">
      <c r="A6" s="6" t="s">
        <v>194</v>
      </c>
      <c r="B6" s="7"/>
      <c r="C6" s="7"/>
      <c r="D6" s="7"/>
      <c r="E6" s="7"/>
      <c r="F6" s="7"/>
      <c r="G6" s="7"/>
      <c r="H6" s="9"/>
      <c r="I6" s="7"/>
      <c r="J6" s="7">
        <v>17</v>
      </c>
      <c r="K6" s="7"/>
      <c r="L6" s="7"/>
      <c r="M6" s="7"/>
      <c r="N6" s="7"/>
      <c r="O6" s="7"/>
      <c r="P6" s="7"/>
      <c r="Q6" s="7"/>
      <c r="R6" s="7"/>
      <c r="S6" s="182" t="s">
        <v>463</v>
      </c>
      <c r="T6" s="182" t="s">
        <v>463</v>
      </c>
      <c r="U6" s="7"/>
      <c r="V6" s="7"/>
      <c r="W6" s="47"/>
      <c r="X6" s="7"/>
      <c r="Y6" s="7"/>
      <c r="Z6" s="7"/>
      <c r="AA6" s="7"/>
      <c r="AB6" s="44"/>
      <c r="AC6" s="7"/>
      <c r="AD6" s="7">
        <v>20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>
        <v>0</v>
      </c>
      <c r="AP6" s="7">
        <v>0</v>
      </c>
      <c r="AQ6" s="7">
        <v>0</v>
      </c>
      <c r="AR6" s="7" t="s">
        <v>364</v>
      </c>
      <c r="AS6" s="47" t="s">
        <v>364</v>
      </c>
      <c r="AT6" s="182" t="s">
        <v>463</v>
      </c>
      <c r="AU6" s="182" t="s">
        <v>463</v>
      </c>
      <c r="AV6" s="182" t="s">
        <v>463</v>
      </c>
      <c r="AW6" s="182" t="s">
        <v>463</v>
      </c>
      <c r="AX6" s="182" t="s">
        <v>463</v>
      </c>
      <c r="AY6" s="182" t="s">
        <v>463</v>
      </c>
      <c r="AZ6" s="182" t="s">
        <v>463</v>
      </c>
      <c r="BA6" s="182" t="s">
        <v>463</v>
      </c>
    </row>
    <row r="7" spans="1:53" ht="12.75">
      <c r="A7" s="6" t="s">
        <v>195</v>
      </c>
      <c r="B7" s="7"/>
      <c r="C7" s="7"/>
      <c r="D7" s="7"/>
      <c r="E7" s="7">
        <v>0</v>
      </c>
      <c r="F7" s="7">
        <v>0</v>
      </c>
      <c r="G7" s="7">
        <v>0</v>
      </c>
      <c r="H7" s="7"/>
      <c r="I7" s="7"/>
      <c r="J7" s="7">
        <v>13</v>
      </c>
      <c r="K7" s="7"/>
      <c r="L7" s="7"/>
      <c r="M7" s="7"/>
      <c r="N7" s="7"/>
      <c r="O7" s="7"/>
      <c r="P7" s="7"/>
      <c r="Q7" s="7"/>
      <c r="R7" s="183" t="s">
        <v>364</v>
      </c>
      <c r="S7" s="182" t="s">
        <v>463</v>
      </c>
      <c r="T7" s="182" t="s">
        <v>463</v>
      </c>
      <c r="U7" s="7"/>
      <c r="V7" s="7"/>
      <c r="W7" s="47"/>
      <c r="X7" s="7"/>
      <c r="Y7" s="7"/>
      <c r="Z7" s="7"/>
      <c r="AA7" s="7"/>
      <c r="AB7" s="44"/>
      <c r="AC7" s="7"/>
      <c r="AD7" s="7"/>
      <c r="AE7" s="7"/>
      <c r="AF7" s="7">
        <v>14</v>
      </c>
      <c r="AG7" s="7"/>
      <c r="AH7" s="7"/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 t="s">
        <v>364</v>
      </c>
      <c r="AQ7" s="7" t="s">
        <v>465</v>
      </c>
      <c r="AR7" s="7" t="s">
        <v>465</v>
      </c>
      <c r="AS7" s="7" t="s">
        <v>465</v>
      </c>
      <c r="AT7" s="182" t="s">
        <v>463</v>
      </c>
      <c r="AU7" s="182" t="s">
        <v>463</v>
      </c>
      <c r="AV7" s="182" t="s">
        <v>463</v>
      </c>
      <c r="AW7" s="182" t="s">
        <v>463</v>
      </c>
      <c r="AX7" s="182" t="s">
        <v>463</v>
      </c>
      <c r="AY7" s="182" t="s">
        <v>463</v>
      </c>
      <c r="AZ7" s="182" t="s">
        <v>463</v>
      </c>
      <c r="BA7" s="182" t="s">
        <v>463</v>
      </c>
    </row>
    <row r="8" spans="1:53" ht="12.75">
      <c r="A8" s="6" t="s">
        <v>196</v>
      </c>
      <c r="B8" s="7" t="s">
        <v>465</v>
      </c>
      <c r="C8" s="7" t="s">
        <v>465</v>
      </c>
      <c r="D8" s="7" t="s">
        <v>465</v>
      </c>
      <c r="E8" s="7"/>
      <c r="F8" s="7"/>
      <c r="G8" s="7"/>
      <c r="H8" s="11"/>
      <c r="I8" s="7"/>
      <c r="J8" s="12">
        <v>10</v>
      </c>
      <c r="K8" s="7"/>
      <c r="L8" s="7"/>
      <c r="M8" s="7">
        <v>0</v>
      </c>
      <c r="N8" s="7">
        <v>0</v>
      </c>
      <c r="O8" s="7"/>
      <c r="P8" s="7"/>
      <c r="Q8" s="7" t="s">
        <v>364</v>
      </c>
      <c r="R8" s="47" t="s">
        <v>197</v>
      </c>
      <c r="S8" s="47" t="s">
        <v>197</v>
      </c>
      <c r="T8" s="47" t="s">
        <v>197</v>
      </c>
      <c r="U8" s="47" t="s">
        <v>197</v>
      </c>
      <c r="V8" s="47" t="s">
        <v>466</v>
      </c>
      <c r="W8" s="47" t="s">
        <v>466</v>
      </c>
      <c r="X8" s="47" t="s">
        <v>466</v>
      </c>
      <c r="Y8" s="47" t="s">
        <v>466</v>
      </c>
      <c r="Z8" s="47" t="s">
        <v>464</v>
      </c>
      <c r="AA8" s="47" t="s">
        <v>464</v>
      </c>
      <c r="AB8" s="46"/>
      <c r="AC8" s="13"/>
      <c r="AD8" s="13"/>
      <c r="AE8" s="13"/>
      <c r="AF8" s="13"/>
      <c r="AG8" s="13"/>
      <c r="AH8" s="13"/>
      <c r="AI8" s="13"/>
      <c r="AJ8" s="13"/>
      <c r="AK8" s="13"/>
      <c r="AL8" s="45"/>
      <c r="AM8" s="47"/>
      <c r="AN8" s="49"/>
      <c r="AO8" s="49"/>
      <c r="AP8" s="49"/>
      <c r="AQ8" s="180"/>
      <c r="AR8" s="181"/>
      <c r="AS8" s="181"/>
      <c r="AT8" s="181"/>
      <c r="AU8" s="181"/>
      <c r="AV8" s="181"/>
      <c r="AW8" s="181"/>
      <c r="AX8" s="181"/>
      <c r="AY8" s="181"/>
      <c r="AZ8" s="181"/>
      <c r="BA8" s="181"/>
    </row>
    <row r="10" spans="1:5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85" t="s">
        <v>118</v>
      </c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6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7"/>
      <c r="AY10" s="187"/>
      <c r="AZ10" s="187"/>
      <c r="BA10" s="187"/>
      <c r="BB10" s="188"/>
    </row>
    <row r="11" spans="1:54" ht="12.75">
      <c r="A11" s="190" t="s">
        <v>413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 t="s">
        <v>198</v>
      </c>
      <c r="M11" s="190"/>
      <c r="N11" s="190"/>
      <c r="O11" s="190"/>
      <c r="P11" s="190"/>
      <c r="Q11" s="185"/>
      <c r="R11" s="185"/>
      <c r="S11" s="185" t="s">
        <v>199</v>
      </c>
      <c r="T11" s="185"/>
      <c r="U11" s="185"/>
      <c r="V11" s="185"/>
      <c r="W11" s="185"/>
      <c r="X11" s="185" t="s">
        <v>200</v>
      </c>
      <c r="Y11" s="185"/>
      <c r="Z11" s="185"/>
      <c r="AA11" s="185"/>
      <c r="AB11" s="185"/>
      <c r="AC11" s="185"/>
      <c r="AD11" s="185"/>
      <c r="AE11" s="185"/>
      <c r="AF11" s="189"/>
      <c r="AG11" s="185"/>
      <c r="AH11" s="185"/>
      <c r="AI11" s="185"/>
      <c r="AJ11" s="185"/>
      <c r="AK11" s="185" t="s">
        <v>201</v>
      </c>
      <c r="AL11" s="185"/>
      <c r="AM11" s="185"/>
      <c r="AN11" s="185"/>
      <c r="AO11" s="185"/>
      <c r="AP11" s="185"/>
      <c r="AQ11" s="185"/>
      <c r="AR11" s="185" t="s">
        <v>202</v>
      </c>
      <c r="AS11" s="185"/>
      <c r="AT11" s="185"/>
      <c r="AU11" s="185"/>
      <c r="AV11" s="185"/>
      <c r="AW11" s="185"/>
      <c r="AX11" s="185"/>
      <c r="AY11" s="185" t="s">
        <v>203</v>
      </c>
      <c r="AZ11" s="185"/>
      <c r="BA11" s="185"/>
      <c r="BB11" s="188"/>
    </row>
    <row r="12" spans="1:54" ht="13.5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 t="s">
        <v>204</v>
      </c>
      <c r="M12" s="190"/>
      <c r="N12" s="190"/>
      <c r="O12" s="190"/>
      <c r="P12" s="190"/>
      <c r="Q12" s="185"/>
      <c r="R12" s="185"/>
      <c r="S12" s="185" t="s">
        <v>205</v>
      </c>
      <c r="T12" s="185"/>
      <c r="U12" s="185"/>
      <c r="V12" s="185"/>
      <c r="W12" s="185"/>
      <c r="X12" s="185" t="s">
        <v>206</v>
      </c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 t="s">
        <v>67</v>
      </c>
      <c r="AU12" s="185"/>
      <c r="AV12" s="185"/>
      <c r="AW12" s="185"/>
      <c r="AX12" s="185"/>
      <c r="AY12" s="185"/>
      <c r="AZ12" s="185"/>
      <c r="BA12" s="185"/>
      <c r="BB12" s="188"/>
    </row>
    <row r="13" spans="1:53" ht="13.5" thickBot="1">
      <c r="A13" s="2"/>
      <c r="B13" s="2"/>
      <c r="C13" s="2"/>
      <c r="D13" s="15"/>
      <c r="E13" s="2"/>
      <c r="F13" s="2"/>
      <c r="H13" s="2"/>
      <c r="I13" s="2"/>
      <c r="J13" s="2"/>
      <c r="K13" s="2"/>
      <c r="L13" s="2"/>
      <c r="M13" s="10">
        <v>0</v>
      </c>
      <c r="N13" s="2"/>
      <c r="O13" s="2"/>
      <c r="P13" s="2"/>
      <c r="Q13" s="2"/>
      <c r="R13" s="2"/>
      <c r="S13" s="2"/>
      <c r="T13" s="10" t="s">
        <v>465</v>
      </c>
      <c r="U13" s="2"/>
      <c r="V13" s="2"/>
      <c r="W13" s="2"/>
      <c r="X13" s="2"/>
      <c r="Y13" s="2"/>
      <c r="Z13" s="2"/>
      <c r="AA13" s="2"/>
      <c r="AB13" s="2"/>
      <c r="AC13" s="2"/>
      <c r="AD13" s="10" t="s">
        <v>207</v>
      </c>
      <c r="AE13" s="2"/>
      <c r="AF13" s="2"/>
      <c r="AG13" s="2"/>
      <c r="AH13" s="2"/>
      <c r="AI13" s="2"/>
      <c r="AJ13" s="2"/>
      <c r="AK13" s="2"/>
      <c r="AL13" s="2"/>
      <c r="AM13" s="15" t="s">
        <v>364</v>
      </c>
      <c r="AN13" s="2"/>
      <c r="AO13" s="2"/>
      <c r="AP13" s="2"/>
      <c r="AQ13" s="2"/>
      <c r="AR13" s="2"/>
      <c r="AS13" s="2"/>
      <c r="AT13" s="2"/>
      <c r="AU13" s="10" t="s">
        <v>464</v>
      </c>
      <c r="AV13" s="2"/>
      <c r="AW13" s="2"/>
      <c r="AX13" s="2"/>
      <c r="AY13" s="16"/>
      <c r="AZ13" s="8" t="s">
        <v>463</v>
      </c>
      <c r="BA13" s="2"/>
    </row>
    <row r="14" spans="1:53" ht="13.5" thickBot="1">
      <c r="A14" s="2"/>
      <c r="B14" s="2"/>
      <c r="C14" s="2"/>
      <c r="D14" s="2"/>
      <c r="E14" s="2"/>
      <c r="F14" s="2"/>
      <c r="G14" s="17"/>
      <c r="H14" s="2"/>
      <c r="I14" s="2"/>
      <c r="J14" s="2"/>
      <c r="K14" s="2"/>
      <c r="L14" s="2"/>
      <c r="M14" s="18"/>
      <c r="N14" s="2"/>
      <c r="O14" s="2"/>
      <c r="P14" s="2"/>
      <c r="Q14" s="2"/>
      <c r="R14" s="2"/>
      <c r="S14" s="2"/>
      <c r="T14" s="18"/>
      <c r="U14" s="2"/>
      <c r="V14" s="2"/>
      <c r="W14" s="2"/>
      <c r="X14" s="2"/>
      <c r="Y14" s="2"/>
      <c r="Z14" s="2"/>
      <c r="AA14" s="2"/>
      <c r="AB14" s="2"/>
      <c r="AC14" s="2"/>
      <c r="AD14" s="18"/>
      <c r="AE14" s="2"/>
      <c r="AF14" s="2"/>
      <c r="AG14" s="2"/>
      <c r="AH14" s="2"/>
      <c r="AI14" s="2"/>
      <c r="AJ14" s="2"/>
      <c r="AK14" s="2"/>
      <c r="AL14" s="2"/>
      <c r="AM14" s="17"/>
      <c r="AN14" s="2"/>
      <c r="AO14" s="2"/>
      <c r="AP14" s="2"/>
      <c r="AQ14" s="2"/>
      <c r="AR14" s="2"/>
      <c r="AS14" s="2"/>
      <c r="AT14" s="2"/>
      <c r="AU14" s="18"/>
      <c r="AV14" s="2"/>
      <c r="AW14" s="2"/>
      <c r="AX14" s="2"/>
      <c r="AY14" s="16"/>
      <c r="AZ14" s="16"/>
      <c r="BA14" s="2"/>
    </row>
    <row r="15" spans="1:53" ht="13.5" thickBot="1">
      <c r="A15" s="186" t="s">
        <v>208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1" t="s">
        <v>466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2.75">
      <c r="A16" s="14"/>
      <c r="B16" s="14"/>
      <c r="C16" s="14"/>
      <c r="D16" s="14"/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ht="12.75">
      <c r="D17" s="18"/>
    </row>
    <row r="18" spans="9:42" ht="48.75" customHeight="1">
      <c r="I18" s="192" t="s">
        <v>462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</row>
    <row r="19" spans="1:54" ht="25.5" customHeight="1">
      <c r="A19" s="200" t="s">
        <v>148</v>
      </c>
      <c r="B19" s="200"/>
      <c r="C19" s="200"/>
      <c r="D19" s="200"/>
      <c r="E19" s="201" t="s">
        <v>307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200" t="s">
        <v>70</v>
      </c>
      <c r="S19" s="200"/>
      <c r="T19" s="200"/>
      <c r="U19" s="200"/>
      <c r="V19" s="200"/>
      <c r="W19" s="200"/>
      <c r="X19" s="200" t="s">
        <v>118</v>
      </c>
      <c r="Y19" s="200"/>
      <c r="Z19" s="200"/>
      <c r="AA19" s="200"/>
      <c r="AB19" s="200"/>
      <c r="AC19" s="200"/>
      <c r="AD19" s="200"/>
      <c r="AE19" s="200"/>
      <c r="AF19" s="200" t="s">
        <v>297</v>
      </c>
      <c r="AG19" s="200"/>
      <c r="AH19" s="200"/>
      <c r="AI19" s="200"/>
      <c r="AJ19" s="200"/>
      <c r="AK19" s="200"/>
      <c r="AL19" s="200"/>
      <c r="AM19" s="200"/>
      <c r="AN19" s="200" t="s">
        <v>89</v>
      </c>
      <c r="AO19" s="200"/>
      <c r="AP19" s="200"/>
      <c r="AQ19" s="200"/>
      <c r="AR19" s="200"/>
      <c r="AS19" s="200"/>
      <c r="AT19" s="200"/>
      <c r="AU19" s="200" t="s">
        <v>203</v>
      </c>
      <c r="AV19" s="200"/>
      <c r="AW19" s="200"/>
      <c r="AX19" s="200"/>
      <c r="AY19" s="200"/>
      <c r="AZ19" s="207" t="s">
        <v>308</v>
      </c>
      <c r="BA19" s="207"/>
      <c r="BB19" s="207"/>
    </row>
    <row r="20" spans="1:54" ht="45.75" customHeight="1">
      <c r="A20" s="200"/>
      <c r="B20" s="200"/>
      <c r="C20" s="200"/>
      <c r="D20" s="200"/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6"/>
      <c r="R20" s="200"/>
      <c r="S20" s="200"/>
      <c r="T20" s="200"/>
      <c r="U20" s="200"/>
      <c r="V20" s="200"/>
      <c r="W20" s="200"/>
      <c r="X20" s="208" t="s">
        <v>309</v>
      </c>
      <c r="Y20" s="200"/>
      <c r="Z20" s="200"/>
      <c r="AA20" s="200"/>
      <c r="AB20" s="200" t="s">
        <v>310</v>
      </c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7"/>
      <c r="BA20" s="207"/>
      <c r="BB20" s="207"/>
    </row>
    <row r="21" spans="1:54" ht="15" customHeight="1">
      <c r="A21" s="209">
        <v>1</v>
      </c>
      <c r="B21" s="209"/>
      <c r="C21" s="209"/>
      <c r="D21" s="209"/>
      <c r="E21" s="209">
        <v>2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>
        <v>3</v>
      </c>
      <c r="S21" s="209"/>
      <c r="T21" s="209"/>
      <c r="U21" s="209"/>
      <c r="V21" s="209"/>
      <c r="W21" s="209"/>
      <c r="X21" s="209">
        <v>4</v>
      </c>
      <c r="Y21" s="209"/>
      <c r="Z21" s="209"/>
      <c r="AA21" s="209"/>
      <c r="AB21" s="209">
        <v>5</v>
      </c>
      <c r="AC21" s="209"/>
      <c r="AD21" s="209"/>
      <c r="AE21" s="209"/>
      <c r="AF21" s="209">
        <v>6</v>
      </c>
      <c r="AG21" s="209"/>
      <c r="AH21" s="209"/>
      <c r="AI21" s="209"/>
      <c r="AJ21" s="209"/>
      <c r="AK21" s="209"/>
      <c r="AL21" s="209"/>
      <c r="AM21" s="209"/>
      <c r="AN21" s="209">
        <v>7</v>
      </c>
      <c r="AO21" s="209"/>
      <c r="AP21" s="209"/>
      <c r="AQ21" s="209"/>
      <c r="AR21" s="209"/>
      <c r="AS21" s="209"/>
      <c r="AT21" s="209"/>
      <c r="AU21" s="209">
        <v>8</v>
      </c>
      <c r="AV21" s="209"/>
      <c r="AW21" s="209"/>
      <c r="AX21" s="209"/>
      <c r="AY21" s="209"/>
      <c r="AZ21" s="209">
        <v>9</v>
      </c>
      <c r="BA21" s="209"/>
      <c r="BB21" s="209"/>
    </row>
    <row r="22" spans="1:54" ht="12.75">
      <c r="A22" s="209" t="s">
        <v>11</v>
      </c>
      <c r="B22" s="209"/>
      <c r="C22" s="209"/>
      <c r="D22" s="209"/>
      <c r="E22" s="210">
        <v>39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2"/>
      <c r="R22" s="209">
        <v>0</v>
      </c>
      <c r="S22" s="209"/>
      <c r="T22" s="209"/>
      <c r="U22" s="209"/>
      <c r="V22" s="209"/>
      <c r="W22" s="209"/>
      <c r="X22" s="209">
        <v>0</v>
      </c>
      <c r="Y22" s="209"/>
      <c r="Z22" s="209"/>
      <c r="AA22" s="209"/>
      <c r="AB22" s="209">
        <v>0</v>
      </c>
      <c r="AC22" s="209"/>
      <c r="AD22" s="209"/>
      <c r="AE22" s="209"/>
      <c r="AF22" s="209">
        <v>2</v>
      </c>
      <c r="AG22" s="209"/>
      <c r="AH22" s="209"/>
      <c r="AI22" s="209"/>
      <c r="AJ22" s="209"/>
      <c r="AK22" s="209"/>
      <c r="AL22" s="209"/>
      <c r="AM22" s="209"/>
      <c r="AN22" s="210">
        <v>0</v>
      </c>
      <c r="AO22" s="211"/>
      <c r="AP22" s="211"/>
      <c r="AQ22" s="211"/>
      <c r="AR22" s="211"/>
      <c r="AS22" s="211"/>
      <c r="AT22" s="212"/>
      <c r="AU22" s="209">
        <v>11</v>
      </c>
      <c r="AV22" s="209"/>
      <c r="AW22" s="209"/>
      <c r="AX22" s="209"/>
      <c r="AY22" s="209"/>
      <c r="AZ22" s="209">
        <v>52</v>
      </c>
      <c r="BA22" s="209"/>
      <c r="BB22" s="209"/>
    </row>
    <row r="23" spans="1:54" ht="12.75">
      <c r="A23" s="209" t="s">
        <v>12</v>
      </c>
      <c r="B23" s="209"/>
      <c r="C23" s="209"/>
      <c r="D23" s="209"/>
      <c r="E23" s="210">
        <v>37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09">
        <v>3</v>
      </c>
      <c r="S23" s="209"/>
      <c r="T23" s="209"/>
      <c r="U23" s="209"/>
      <c r="V23" s="209"/>
      <c r="W23" s="209"/>
      <c r="X23" s="209">
        <v>0</v>
      </c>
      <c r="Y23" s="209"/>
      <c r="Z23" s="209"/>
      <c r="AA23" s="209"/>
      <c r="AB23" s="209">
        <v>0</v>
      </c>
      <c r="AC23" s="209"/>
      <c r="AD23" s="209"/>
      <c r="AE23" s="209"/>
      <c r="AF23" s="209">
        <v>2</v>
      </c>
      <c r="AG23" s="209"/>
      <c r="AH23" s="209"/>
      <c r="AI23" s="209"/>
      <c r="AJ23" s="209"/>
      <c r="AK23" s="209"/>
      <c r="AL23" s="209"/>
      <c r="AM23" s="209"/>
      <c r="AN23" s="210">
        <v>0</v>
      </c>
      <c r="AO23" s="211"/>
      <c r="AP23" s="211"/>
      <c r="AQ23" s="211"/>
      <c r="AR23" s="211"/>
      <c r="AS23" s="211"/>
      <c r="AT23" s="212"/>
      <c r="AU23" s="209">
        <v>10</v>
      </c>
      <c r="AV23" s="209"/>
      <c r="AW23" s="209"/>
      <c r="AX23" s="209"/>
      <c r="AY23" s="209"/>
      <c r="AZ23" s="209">
        <v>52</v>
      </c>
      <c r="BA23" s="209"/>
      <c r="BB23" s="209"/>
    </row>
    <row r="24" spans="1:54" ht="12.75">
      <c r="A24" s="209" t="s">
        <v>13</v>
      </c>
      <c r="B24" s="209"/>
      <c r="C24" s="209"/>
      <c r="D24" s="209"/>
      <c r="E24" s="210">
        <v>27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209">
        <v>10</v>
      </c>
      <c r="S24" s="209"/>
      <c r="T24" s="209"/>
      <c r="U24" s="209"/>
      <c r="V24" s="209"/>
      <c r="W24" s="209"/>
      <c r="X24" s="209">
        <v>3</v>
      </c>
      <c r="Y24" s="209"/>
      <c r="Z24" s="209"/>
      <c r="AA24" s="209"/>
      <c r="AB24" s="209">
        <v>0</v>
      </c>
      <c r="AC24" s="209"/>
      <c r="AD24" s="209"/>
      <c r="AE24" s="209"/>
      <c r="AF24" s="209">
        <v>2</v>
      </c>
      <c r="AG24" s="209"/>
      <c r="AH24" s="209"/>
      <c r="AI24" s="209"/>
      <c r="AJ24" s="209"/>
      <c r="AK24" s="209"/>
      <c r="AL24" s="209"/>
      <c r="AM24" s="209"/>
      <c r="AN24" s="210">
        <v>0</v>
      </c>
      <c r="AO24" s="211"/>
      <c r="AP24" s="211"/>
      <c r="AQ24" s="211"/>
      <c r="AR24" s="211"/>
      <c r="AS24" s="211"/>
      <c r="AT24" s="212"/>
      <c r="AU24" s="209">
        <v>10</v>
      </c>
      <c r="AV24" s="209"/>
      <c r="AW24" s="209"/>
      <c r="AX24" s="209"/>
      <c r="AY24" s="209"/>
      <c r="AZ24" s="209">
        <v>52</v>
      </c>
      <c r="BA24" s="209"/>
      <c r="BB24" s="209"/>
    </row>
    <row r="25" spans="1:54" ht="12.75">
      <c r="A25" s="209" t="s">
        <v>14</v>
      </c>
      <c r="B25" s="209"/>
      <c r="C25" s="209"/>
      <c r="D25" s="209"/>
      <c r="E25" s="210">
        <v>10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2"/>
      <c r="R25" s="209">
        <v>2</v>
      </c>
      <c r="S25" s="209"/>
      <c r="T25" s="209"/>
      <c r="U25" s="209"/>
      <c r="V25" s="209"/>
      <c r="W25" s="209"/>
      <c r="X25" s="209">
        <v>3</v>
      </c>
      <c r="Y25" s="209"/>
      <c r="Z25" s="209"/>
      <c r="AA25" s="209"/>
      <c r="AB25" s="209">
        <v>4</v>
      </c>
      <c r="AC25" s="209"/>
      <c r="AD25" s="209"/>
      <c r="AE25" s="209"/>
      <c r="AF25" s="209">
        <v>1</v>
      </c>
      <c r="AG25" s="209"/>
      <c r="AH25" s="209"/>
      <c r="AI25" s="209"/>
      <c r="AJ25" s="209"/>
      <c r="AK25" s="209"/>
      <c r="AL25" s="209"/>
      <c r="AM25" s="209"/>
      <c r="AN25" s="210">
        <v>6</v>
      </c>
      <c r="AO25" s="211"/>
      <c r="AP25" s="211"/>
      <c r="AQ25" s="211"/>
      <c r="AR25" s="211"/>
      <c r="AS25" s="211"/>
      <c r="AT25" s="212"/>
      <c r="AU25" s="209">
        <v>0</v>
      </c>
      <c r="AV25" s="209"/>
      <c r="AW25" s="209"/>
      <c r="AX25" s="209"/>
      <c r="AY25" s="209"/>
      <c r="AZ25" s="209">
        <v>26</v>
      </c>
      <c r="BA25" s="209"/>
      <c r="BB25" s="209"/>
    </row>
    <row r="26" spans="1:54" ht="12.75">
      <c r="A26" s="209" t="s">
        <v>334</v>
      </c>
      <c r="B26" s="209"/>
      <c r="C26" s="209"/>
      <c r="D26" s="209"/>
      <c r="E26" s="209">
        <f>E22+E23+E24+E25</f>
        <v>113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>
        <f>R22+R23+R24+R25</f>
        <v>15</v>
      </c>
      <c r="S26" s="209"/>
      <c r="T26" s="209"/>
      <c r="U26" s="209"/>
      <c r="V26" s="209"/>
      <c r="W26" s="209"/>
      <c r="X26" s="209">
        <f>X22+X23+X24+X25</f>
        <v>6</v>
      </c>
      <c r="Y26" s="209"/>
      <c r="Z26" s="209"/>
      <c r="AA26" s="209"/>
      <c r="AB26" s="209">
        <f>AB22+AB23+AB24+AB25</f>
        <v>4</v>
      </c>
      <c r="AC26" s="209"/>
      <c r="AD26" s="209"/>
      <c r="AE26" s="209"/>
      <c r="AF26" s="209">
        <f>AF22+AF23+AF24+AF25</f>
        <v>7</v>
      </c>
      <c r="AG26" s="209"/>
      <c r="AH26" s="209"/>
      <c r="AI26" s="209"/>
      <c r="AJ26" s="209"/>
      <c r="AK26" s="209"/>
      <c r="AL26" s="209"/>
      <c r="AM26" s="209"/>
      <c r="AN26" s="209">
        <f>AN22+AN23+AN24+AN25</f>
        <v>6</v>
      </c>
      <c r="AO26" s="209"/>
      <c r="AP26" s="209"/>
      <c r="AQ26" s="209"/>
      <c r="AR26" s="209"/>
      <c r="AS26" s="209"/>
      <c r="AT26" s="209"/>
      <c r="AU26" s="209">
        <f>AU22+AU23+AU24+AU25</f>
        <v>31</v>
      </c>
      <c r="AV26" s="209"/>
      <c r="AW26" s="209"/>
      <c r="AX26" s="209"/>
      <c r="AY26" s="209"/>
      <c r="AZ26" s="209">
        <f>AZ22+AZ23+AZ24+AZ25</f>
        <v>182</v>
      </c>
      <c r="BA26" s="209"/>
      <c r="BB26" s="209"/>
    </row>
  </sheetData>
  <sheetProtection/>
  <mergeCells count="88">
    <mergeCell ref="A26:D26"/>
    <mergeCell ref="E26:Q26"/>
    <mergeCell ref="R26:W26"/>
    <mergeCell ref="X26:AA26"/>
    <mergeCell ref="AZ26:BB26"/>
    <mergeCell ref="AB26:AE26"/>
    <mergeCell ref="AF26:AM26"/>
    <mergeCell ref="AN26:AT26"/>
    <mergeCell ref="AU26:AY26"/>
    <mergeCell ref="AZ24:BB24"/>
    <mergeCell ref="A25:D25"/>
    <mergeCell ref="E25:Q25"/>
    <mergeCell ref="R25:W25"/>
    <mergeCell ref="X25:AA25"/>
    <mergeCell ref="AB25:AE25"/>
    <mergeCell ref="AF25:AM25"/>
    <mergeCell ref="AN25:AT25"/>
    <mergeCell ref="AU25:AY25"/>
    <mergeCell ref="AZ25:BB25"/>
    <mergeCell ref="AU23:AY23"/>
    <mergeCell ref="AZ23:BB23"/>
    <mergeCell ref="A24:D24"/>
    <mergeCell ref="E24:Q24"/>
    <mergeCell ref="R24:W24"/>
    <mergeCell ref="X24:AA24"/>
    <mergeCell ref="AB24:AE24"/>
    <mergeCell ref="AF24:AM24"/>
    <mergeCell ref="AN24:AT24"/>
    <mergeCell ref="AU24:AY24"/>
    <mergeCell ref="AN22:AT22"/>
    <mergeCell ref="AU22:AY22"/>
    <mergeCell ref="AZ22:BB22"/>
    <mergeCell ref="A23:D23"/>
    <mergeCell ref="E23:Q23"/>
    <mergeCell ref="R23:W23"/>
    <mergeCell ref="X23:AA23"/>
    <mergeCell ref="AB23:AE23"/>
    <mergeCell ref="AF23:AM23"/>
    <mergeCell ref="AN23:AT23"/>
    <mergeCell ref="AF21:AM21"/>
    <mergeCell ref="AN21:AT21"/>
    <mergeCell ref="AU21:AY21"/>
    <mergeCell ref="AZ21:BB21"/>
    <mergeCell ref="A22:D22"/>
    <mergeCell ref="E22:Q22"/>
    <mergeCell ref="R22:W22"/>
    <mergeCell ref="X22:AA22"/>
    <mergeCell ref="AB22:AE22"/>
    <mergeCell ref="AF22:AM22"/>
    <mergeCell ref="X20:AA20"/>
    <mergeCell ref="AB20:AE20"/>
    <mergeCell ref="A21:D21"/>
    <mergeCell ref="E21:Q21"/>
    <mergeCell ref="R21:W21"/>
    <mergeCell ref="X21:AA21"/>
    <mergeCell ref="AB21:AE21"/>
    <mergeCell ref="AX3:BA3"/>
    <mergeCell ref="G1:AO1"/>
    <mergeCell ref="A19:D20"/>
    <mergeCell ref="E19:Q20"/>
    <mergeCell ref="R19:W20"/>
    <mergeCell ref="X19:AE19"/>
    <mergeCell ref="AF19:AM20"/>
    <mergeCell ref="AN19:AT20"/>
    <mergeCell ref="AU19:AY20"/>
    <mergeCell ref="AZ19:BB20"/>
    <mergeCell ref="AJ3:AJ4"/>
    <mergeCell ref="AK3:AN3"/>
    <mergeCell ref="AO3:AR3"/>
    <mergeCell ref="AS3:AS4"/>
    <mergeCell ref="AT3:AV3"/>
    <mergeCell ref="AW3:AW4"/>
    <mergeCell ref="W3:W4"/>
    <mergeCell ref="X3:Z3"/>
    <mergeCell ref="AA3:AA4"/>
    <mergeCell ref="AB3:AE3"/>
    <mergeCell ref="AF3:AF4"/>
    <mergeCell ref="AG3:AI3"/>
    <mergeCell ref="I18:AP18"/>
    <mergeCell ref="A3:A4"/>
    <mergeCell ref="B3:E3"/>
    <mergeCell ref="F3:F4"/>
    <mergeCell ref="G3:I3"/>
    <mergeCell ref="J3:J4"/>
    <mergeCell ref="K3:N3"/>
    <mergeCell ref="O3:R3"/>
    <mergeCell ref="S3:S4"/>
    <mergeCell ref="T3: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3"/>
  <sheetViews>
    <sheetView zoomScale="75" zoomScaleNormal="75" zoomScalePageLayoutView="0" workbookViewId="0" topLeftCell="A115">
      <selection activeCell="A127" sqref="A127:V127"/>
    </sheetView>
  </sheetViews>
  <sheetFormatPr defaultColWidth="11.57421875" defaultRowHeight="12.75"/>
  <cols>
    <col min="1" max="1" width="12.8515625" style="0" customWidth="1"/>
    <col min="2" max="2" width="33.28125" style="0" customWidth="1"/>
    <col min="3" max="3" width="8.8515625" style="28" customWidth="1"/>
    <col min="4" max="4" width="8.7109375" style="28" customWidth="1"/>
    <col min="5" max="5" width="6.00390625" style="28" hidden="1" customWidth="1"/>
    <col min="6" max="8" width="6.00390625" style="28" customWidth="1"/>
    <col min="9" max="9" width="6.57421875" style="0" customWidth="1"/>
    <col min="10" max="10" width="10.28125" style="0" customWidth="1"/>
    <col min="11" max="11" width="9.7109375" style="0" customWidth="1"/>
    <col min="12" max="12" width="10.00390625" style="0" customWidth="1"/>
    <col min="13" max="13" width="8.28125" style="0" customWidth="1"/>
    <col min="14" max="14" width="10.8515625" style="0" customWidth="1"/>
    <col min="15" max="15" width="12.00390625" style="0" customWidth="1"/>
    <col min="16" max="16" width="7.7109375" style="0" customWidth="1"/>
    <col min="17" max="17" width="8.421875" style="0" customWidth="1"/>
    <col min="18" max="18" width="8.00390625" style="0" customWidth="1"/>
    <col min="19" max="19" width="7.28125" style="0" customWidth="1"/>
    <col min="20" max="21" width="7.00390625" style="0" customWidth="1"/>
    <col min="22" max="22" width="7.28125" style="0" customWidth="1"/>
    <col min="23" max="23" width="8.7109375" style="0" customWidth="1"/>
  </cols>
  <sheetData>
    <row r="1" spans="1:23" ht="17.25" customHeight="1">
      <c r="A1" s="52"/>
      <c r="B1" s="237" t="s">
        <v>461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53"/>
      <c r="Q1" s="54"/>
      <c r="R1" s="54"/>
      <c r="S1" s="54"/>
      <c r="T1" s="54"/>
      <c r="U1" s="54"/>
      <c r="V1" s="54"/>
      <c r="W1" s="54"/>
    </row>
    <row r="2" spans="1:23" ht="17.25" customHeight="1">
      <c r="A2" s="52"/>
      <c r="B2" s="55"/>
      <c r="C2" s="56"/>
      <c r="D2" s="57"/>
      <c r="E2" s="57"/>
      <c r="F2" s="57"/>
      <c r="G2" s="57"/>
      <c r="H2" s="57"/>
      <c r="I2" s="54"/>
      <c r="J2" s="58"/>
      <c r="K2" s="59"/>
      <c r="L2" s="53"/>
      <c r="M2" s="54"/>
      <c r="N2" s="54"/>
      <c r="O2" s="54"/>
      <c r="P2" s="53"/>
      <c r="Q2" s="54"/>
      <c r="R2" s="54"/>
      <c r="S2" s="54"/>
      <c r="T2" s="54"/>
      <c r="U2" s="54"/>
      <c r="V2" s="54"/>
      <c r="W2" s="60"/>
    </row>
    <row r="3" spans="1:23" ht="22.5" customHeight="1">
      <c r="A3" s="264" t="s">
        <v>0</v>
      </c>
      <c r="B3" s="288" t="s">
        <v>1</v>
      </c>
      <c r="C3" s="291" t="s">
        <v>311</v>
      </c>
      <c r="D3" s="291"/>
      <c r="E3" s="291"/>
      <c r="F3" s="275" t="s">
        <v>2</v>
      </c>
      <c r="G3" s="276"/>
      <c r="H3" s="276"/>
      <c r="I3" s="277"/>
      <c r="J3" s="269" t="s">
        <v>3</v>
      </c>
      <c r="K3" s="269" t="s">
        <v>4</v>
      </c>
      <c r="L3" s="271" t="s">
        <v>5</v>
      </c>
      <c r="M3" s="272"/>
      <c r="N3" s="272"/>
      <c r="O3" s="273"/>
      <c r="P3" s="263" t="s">
        <v>6</v>
      </c>
      <c r="Q3" s="264"/>
      <c r="R3" s="264"/>
      <c r="S3" s="264"/>
      <c r="T3" s="264"/>
      <c r="U3" s="264"/>
      <c r="V3" s="264"/>
      <c r="W3" s="61"/>
    </row>
    <row r="4" spans="1:23" ht="28.5" customHeight="1">
      <c r="A4" s="264"/>
      <c r="B4" s="289"/>
      <c r="C4" s="291"/>
      <c r="D4" s="291"/>
      <c r="E4" s="291"/>
      <c r="F4" s="278"/>
      <c r="G4" s="279"/>
      <c r="H4" s="279"/>
      <c r="I4" s="280"/>
      <c r="J4" s="269"/>
      <c r="K4" s="269"/>
      <c r="L4" s="264" t="s">
        <v>9</v>
      </c>
      <c r="M4" s="264" t="s">
        <v>10</v>
      </c>
      <c r="N4" s="264"/>
      <c r="O4" s="270"/>
      <c r="P4" s="263" t="s">
        <v>11</v>
      </c>
      <c r="Q4" s="264"/>
      <c r="R4" s="264" t="s">
        <v>12</v>
      </c>
      <c r="S4" s="264"/>
      <c r="T4" s="264" t="s">
        <v>13</v>
      </c>
      <c r="U4" s="264"/>
      <c r="V4" s="62" t="s">
        <v>14</v>
      </c>
      <c r="W4" s="61"/>
    </row>
    <row r="5" spans="1:23" ht="19.5" customHeight="1">
      <c r="A5" s="264"/>
      <c r="B5" s="289"/>
      <c r="C5" s="291"/>
      <c r="D5" s="291"/>
      <c r="E5" s="291"/>
      <c r="F5" s="281"/>
      <c r="G5" s="282"/>
      <c r="H5" s="282"/>
      <c r="I5" s="283"/>
      <c r="J5" s="269"/>
      <c r="K5" s="269"/>
      <c r="L5" s="269"/>
      <c r="M5" s="269" t="s">
        <v>15</v>
      </c>
      <c r="N5" s="269" t="s">
        <v>16</v>
      </c>
      <c r="O5" s="292" t="s">
        <v>8</v>
      </c>
      <c r="P5" s="63" t="s">
        <v>376</v>
      </c>
      <c r="Q5" s="62" t="s">
        <v>377</v>
      </c>
      <c r="R5" s="62" t="s">
        <v>378</v>
      </c>
      <c r="S5" s="62" t="s">
        <v>379</v>
      </c>
      <c r="T5" s="62" t="s">
        <v>409</v>
      </c>
      <c r="U5" s="62" t="s">
        <v>380</v>
      </c>
      <c r="V5" s="62" t="s">
        <v>381</v>
      </c>
      <c r="W5" s="61"/>
    </row>
    <row r="6" spans="1:23" ht="72.75" customHeight="1">
      <c r="A6" s="264"/>
      <c r="B6" s="290"/>
      <c r="C6" s="291"/>
      <c r="D6" s="291"/>
      <c r="E6" s="291"/>
      <c r="F6" s="64" t="s">
        <v>340</v>
      </c>
      <c r="G6" s="64" t="s">
        <v>341</v>
      </c>
      <c r="H6" s="64" t="s">
        <v>342</v>
      </c>
      <c r="I6" s="65" t="s">
        <v>383</v>
      </c>
      <c r="J6" s="269"/>
      <c r="K6" s="269"/>
      <c r="L6" s="269"/>
      <c r="M6" s="269"/>
      <c r="N6" s="269"/>
      <c r="O6" s="292"/>
      <c r="P6" s="63" t="s">
        <v>65</v>
      </c>
      <c r="Q6" s="62" t="s">
        <v>414</v>
      </c>
      <c r="R6" s="62" t="s">
        <v>65</v>
      </c>
      <c r="S6" s="62" t="s">
        <v>424</v>
      </c>
      <c r="T6" s="62" t="s">
        <v>66</v>
      </c>
      <c r="U6" s="62" t="s">
        <v>408</v>
      </c>
      <c r="V6" s="62" t="s">
        <v>425</v>
      </c>
      <c r="W6" s="66"/>
    </row>
    <row r="7" spans="1:23" ht="12.75">
      <c r="A7" s="67">
        <v>1</v>
      </c>
      <c r="B7" s="67">
        <v>2</v>
      </c>
      <c r="C7" s="265">
        <v>3</v>
      </c>
      <c r="D7" s="266"/>
      <c r="E7" s="266"/>
      <c r="F7" s="68" t="s">
        <v>371</v>
      </c>
      <c r="G7" s="68" t="s">
        <v>375</v>
      </c>
      <c r="H7" s="68" t="s">
        <v>374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9">
        <v>13</v>
      </c>
      <c r="P7" s="70">
        <v>14</v>
      </c>
      <c r="Q7" s="67">
        <v>15</v>
      </c>
      <c r="R7" s="67">
        <v>16</v>
      </c>
      <c r="S7" s="67">
        <v>17</v>
      </c>
      <c r="T7" s="67">
        <v>18</v>
      </c>
      <c r="U7" s="67">
        <v>19</v>
      </c>
      <c r="V7" s="67">
        <v>20</v>
      </c>
      <c r="W7" s="71"/>
    </row>
    <row r="8" spans="1:23" ht="15.75">
      <c r="A8" s="72" t="s">
        <v>17</v>
      </c>
      <c r="B8" s="73" t="s">
        <v>18</v>
      </c>
      <c r="C8" s="216" t="s">
        <v>448</v>
      </c>
      <c r="D8" s="216"/>
      <c r="E8" s="216"/>
      <c r="F8" s="68"/>
      <c r="G8" s="68"/>
      <c r="H8" s="68"/>
      <c r="I8" s="72"/>
      <c r="J8" s="73">
        <v>2106</v>
      </c>
      <c r="K8" s="73">
        <v>702</v>
      </c>
      <c r="L8" s="73">
        <f aca="true" t="shared" si="0" ref="L8:L50">P8+Q8+R8+S8+T8+U8+V8</f>
        <v>1404</v>
      </c>
      <c r="M8" s="73">
        <v>495</v>
      </c>
      <c r="N8" s="73">
        <v>909</v>
      </c>
      <c r="O8" s="73"/>
      <c r="P8" s="74">
        <v>612</v>
      </c>
      <c r="Q8" s="73">
        <v>792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60"/>
    </row>
    <row r="9" spans="1:23" ht="31.5" customHeight="1">
      <c r="A9" s="72" t="s">
        <v>351</v>
      </c>
      <c r="B9" s="75" t="s">
        <v>350</v>
      </c>
      <c r="C9" s="216" t="s">
        <v>385</v>
      </c>
      <c r="D9" s="216"/>
      <c r="E9" s="76"/>
      <c r="F9" s="76"/>
      <c r="G9" s="77"/>
      <c r="H9" s="77"/>
      <c r="I9" s="72"/>
      <c r="J9" s="73">
        <v>1318</v>
      </c>
      <c r="K9" s="73">
        <v>468</v>
      </c>
      <c r="L9" s="73">
        <f t="shared" si="0"/>
        <v>850</v>
      </c>
      <c r="M9" s="73">
        <v>259</v>
      </c>
      <c r="N9" s="73">
        <v>591</v>
      </c>
      <c r="O9" s="73"/>
      <c r="P9" s="74">
        <v>368</v>
      </c>
      <c r="Q9" s="73">
        <v>482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60"/>
    </row>
    <row r="10" spans="1:23" ht="15.75">
      <c r="A10" s="72" t="s">
        <v>19</v>
      </c>
      <c r="B10" s="72" t="s">
        <v>435</v>
      </c>
      <c r="C10" s="216" t="s">
        <v>364</v>
      </c>
      <c r="D10" s="216"/>
      <c r="E10" s="76"/>
      <c r="F10" s="76"/>
      <c r="G10" s="77"/>
      <c r="H10" s="77" t="s">
        <v>365</v>
      </c>
      <c r="I10" s="72"/>
      <c r="J10" s="72">
        <v>116</v>
      </c>
      <c r="K10" s="72">
        <v>38</v>
      </c>
      <c r="L10" s="72">
        <f t="shared" si="0"/>
        <v>78</v>
      </c>
      <c r="M10" s="72">
        <v>30</v>
      </c>
      <c r="N10" s="72">
        <v>48</v>
      </c>
      <c r="O10" s="72"/>
      <c r="P10" s="78">
        <v>0</v>
      </c>
      <c r="Q10" s="72">
        <v>78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60"/>
    </row>
    <row r="11" spans="1:23" ht="15.75">
      <c r="A11" s="72" t="s">
        <v>20</v>
      </c>
      <c r="B11" s="72" t="s">
        <v>436</v>
      </c>
      <c r="C11" s="216" t="s">
        <v>368</v>
      </c>
      <c r="D11" s="216"/>
      <c r="E11" s="76"/>
      <c r="F11" s="76"/>
      <c r="G11" s="77" t="s">
        <v>365</v>
      </c>
      <c r="H11" s="77"/>
      <c r="I11" s="72"/>
      <c r="J11" s="72">
        <v>176</v>
      </c>
      <c r="K11" s="72">
        <v>59</v>
      </c>
      <c r="L11" s="72">
        <f t="shared" si="0"/>
        <v>117</v>
      </c>
      <c r="M11" s="72">
        <v>47</v>
      </c>
      <c r="N11" s="72">
        <v>70</v>
      </c>
      <c r="O11" s="72"/>
      <c r="P11" s="78">
        <v>59</v>
      </c>
      <c r="Q11" s="72">
        <v>58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60"/>
    </row>
    <row r="12" spans="1:23" ht="15.75">
      <c r="A12" s="72" t="s">
        <v>21</v>
      </c>
      <c r="B12" s="72" t="s">
        <v>229</v>
      </c>
      <c r="C12" s="216" t="s">
        <v>386</v>
      </c>
      <c r="D12" s="216"/>
      <c r="E12" s="76"/>
      <c r="F12" s="76"/>
      <c r="G12" s="77" t="s">
        <v>365</v>
      </c>
      <c r="H12" s="77"/>
      <c r="I12" s="72"/>
      <c r="J12" s="72">
        <v>116</v>
      </c>
      <c r="K12" s="72">
        <v>38</v>
      </c>
      <c r="L12" s="72">
        <f t="shared" si="0"/>
        <v>78</v>
      </c>
      <c r="M12" s="72">
        <v>0</v>
      </c>
      <c r="N12" s="72">
        <v>78</v>
      </c>
      <c r="O12" s="72"/>
      <c r="P12" s="78">
        <v>32</v>
      </c>
      <c r="Q12" s="72">
        <v>46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60"/>
    </row>
    <row r="13" spans="1:23" ht="15.75">
      <c r="A13" s="72" t="s">
        <v>22</v>
      </c>
      <c r="B13" s="72" t="s">
        <v>227</v>
      </c>
      <c r="C13" s="216" t="s">
        <v>386</v>
      </c>
      <c r="D13" s="216"/>
      <c r="E13" s="76"/>
      <c r="F13" s="76"/>
      <c r="G13" s="77" t="s">
        <v>365</v>
      </c>
      <c r="H13" s="77"/>
      <c r="I13" s="72"/>
      <c r="J13" s="72">
        <v>176</v>
      </c>
      <c r="K13" s="72">
        <v>59</v>
      </c>
      <c r="L13" s="72">
        <f t="shared" si="0"/>
        <v>117</v>
      </c>
      <c r="M13" s="72">
        <v>47</v>
      </c>
      <c r="N13" s="72">
        <v>70</v>
      </c>
      <c r="O13" s="72"/>
      <c r="P13" s="78">
        <v>39</v>
      </c>
      <c r="Q13" s="72">
        <v>78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60"/>
    </row>
    <row r="14" spans="1:23" ht="15.75">
      <c r="A14" s="72" t="s">
        <v>23</v>
      </c>
      <c r="B14" s="72" t="s">
        <v>437</v>
      </c>
      <c r="C14" s="216" t="s">
        <v>387</v>
      </c>
      <c r="D14" s="216"/>
      <c r="E14" s="76"/>
      <c r="F14" s="76"/>
      <c r="G14" s="77"/>
      <c r="H14" s="77" t="s">
        <v>365</v>
      </c>
      <c r="I14" s="72"/>
      <c r="J14" s="72">
        <v>176</v>
      </c>
      <c r="K14" s="72">
        <v>59</v>
      </c>
      <c r="L14" s="72">
        <f t="shared" si="0"/>
        <v>117</v>
      </c>
      <c r="M14" s="72">
        <v>47</v>
      </c>
      <c r="N14" s="72">
        <v>70</v>
      </c>
      <c r="O14" s="72"/>
      <c r="P14" s="78">
        <v>58</v>
      </c>
      <c r="Q14" s="72">
        <v>59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60"/>
    </row>
    <row r="15" spans="1:23" ht="15.75">
      <c r="A15" s="72" t="s">
        <v>24</v>
      </c>
      <c r="B15" s="72" t="s">
        <v>438</v>
      </c>
      <c r="C15" s="216" t="s">
        <v>366</v>
      </c>
      <c r="D15" s="216"/>
      <c r="E15" s="76"/>
      <c r="F15" s="76"/>
      <c r="G15" s="77" t="s">
        <v>367</v>
      </c>
      <c r="H15" s="77"/>
      <c r="I15" s="72"/>
      <c r="J15" s="72">
        <v>104</v>
      </c>
      <c r="K15" s="72">
        <v>26</v>
      </c>
      <c r="L15" s="72">
        <f t="shared" si="0"/>
        <v>78</v>
      </c>
      <c r="M15" s="72">
        <v>30</v>
      </c>
      <c r="N15" s="72">
        <v>48</v>
      </c>
      <c r="O15" s="72"/>
      <c r="P15" s="78">
        <v>78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60"/>
    </row>
    <row r="16" spans="1:23" ht="15.75">
      <c r="A16" s="72" t="s">
        <v>25</v>
      </c>
      <c r="B16" s="72" t="s">
        <v>439</v>
      </c>
      <c r="C16" s="216" t="s">
        <v>358</v>
      </c>
      <c r="D16" s="216"/>
      <c r="E16" s="76"/>
      <c r="F16" s="76"/>
      <c r="G16" s="77" t="s">
        <v>365</v>
      </c>
      <c r="H16" s="77"/>
      <c r="I16" s="72"/>
      <c r="J16" s="72">
        <v>116</v>
      </c>
      <c r="K16" s="72">
        <v>38</v>
      </c>
      <c r="L16" s="72">
        <f t="shared" si="0"/>
        <v>78</v>
      </c>
      <c r="M16" s="72">
        <v>30</v>
      </c>
      <c r="N16" s="72">
        <v>48</v>
      </c>
      <c r="O16" s="72"/>
      <c r="P16" s="78">
        <v>0</v>
      </c>
      <c r="Q16" s="72">
        <v>78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60"/>
    </row>
    <row r="17" spans="1:23" ht="15.75">
      <c r="A17" s="72" t="s">
        <v>26</v>
      </c>
      <c r="B17" s="72" t="s">
        <v>232</v>
      </c>
      <c r="C17" s="216" t="s">
        <v>388</v>
      </c>
      <c r="D17" s="216"/>
      <c r="E17" s="76"/>
      <c r="F17" s="76"/>
      <c r="G17" s="77" t="s">
        <v>389</v>
      </c>
      <c r="H17" s="77"/>
      <c r="I17" s="72"/>
      <c r="J17" s="72">
        <v>234</v>
      </c>
      <c r="K17" s="72">
        <v>117</v>
      </c>
      <c r="L17" s="72">
        <f t="shared" si="0"/>
        <v>117</v>
      </c>
      <c r="M17" s="72">
        <v>0</v>
      </c>
      <c r="N17" s="72">
        <v>117</v>
      </c>
      <c r="O17" s="72"/>
      <c r="P17" s="78">
        <v>32</v>
      </c>
      <c r="Q17" s="72">
        <v>85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60"/>
    </row>
    <row r="18" spans="1:23" ht="27" customHeight="1">
      <c r="A18" s="72" t="s">
        <v>27</v>
      </c>
      <c r="B18" s="79" t="s">
        <v>440</v>
      </c>
      <c r="C18" s="216" t="s">
        <v>366</v>
      </c>
      <c r="D18" s="216"/>
      <c r="E18" s="76"/>
      <c r="F18" s="76"/>
      <c r="G18" s="77" t="s">
        <v>367</v>
      </c>
      <c r="H18" s="77"/>
      <c r="I18" s="72"/>
      <c r="J18" s="72">
        <v>104</v>
      </c>
      <c r="K18" s="72">
        <v>34</v>
      </c>
      <c r="L18" s="72">
        <f t="shared" si="0"/>
        <v>70</v>
      </c>
      <c r="M18" s="72">
        <v>28</v>
      </c>
      <c r="N18" s="72">
        <v>42</v>
      </c>
      <c r="O18" s="72"/>
      <c r="P18" s="78">
        <v>70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60"/>
    </row>
    <row r="19" spans="1:23" ht="34.5" customHeight="1">
      <c r="A19" s="72" t="s">
        <v>352</v>
      </c>
      <c r="B19" s="80" t="s">
        <v>356</v>
      </c>
      <c r="C19" s="216" t="s">
        <v>390</v>
      </c>
      <c r="D19" s="216"/>
      <c r="E19" s="76"/>
      <c r="F19" s="76"/>
      <c r="G19" s="77"/>
      <c r="H19" s="77"/>
      <c r="I19" s="72"/>
      <c r="J19" s="72">
        <v>788</v>
      </c>
      <c r="K19" s="72">
        <v>234</v>
      </c>
      <c r="L19" s="72">
        <f t="shared" si="0"/>
        <v>554</v>
      </c>
      <c r="M19" s="72">
        <v>266</v>
      </c>
      <c r="N19" s="72">
        <v>288</v>
      </c>
      <c r="O19" s="72"/>
      <c r="P19" s="78">
        <v>244</v>
      </c>
      <c r="Q19" s="72">
        <v>310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60"/>
    </row>
    <row r="20" spans="1:23" ht="18" customHeight="1">
      <c r="A20" s="72" t="s">
        <v>353</v>
      </c>
      <c r="B20" s="72" t="s">
        <v>235</v>
      </c>
      <c r="C20" s="216" t="s">
        <v>369</v>
      </c>
      <c r="D20" s="216"/>
      <c r="E20" s="81"/>
      <c r="F20" s="81"/>
      <c r="G20" s="82"/>
      <c r="H20" s="82">
        <v>2</v>
      </c>
      <c r="I20" s="72"/>
      <c r="J20" s="72">
        <v>414</v>
      </c>
      <c r="K20" s="72">
        <v>124</v>
      </c>
      <c r="L20" s="72">
        <f t="shared" si="0"/>
        <v>290</v>
      </c>
      <c r="M20" s="72">
        <v>160</v>
      </c>
      <c r="N20" s="72">
        <v>130</v>
      </c>
      <c r="O20" s="72"/>
      <c r="P20" s="78">
        <v>144</v>
      </c>
      <c r="Q20" s="72">
        <v>146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60"/>
    </row>
    <row r="21" spans="1:23" ht="18" customHeight="1">
      <c r="A21" s="72" t="s">
        <v>354</v>
      </c>
      <c r="B21" s="72" t="s">
        <v>434</v>
      </c>
      <c r="C21" s="216" t="s">
        <v>370</v>
      </c>
      <c r="D21" s="216"/>
      <c r="E21" s="81"/>
      <c r="F21" s="81">
        <v>1</v>
      </c>
      <c r="G21" s="82"/>
      <c r="H21" s="82">
        <v>2</v>
      </c>
      <c r="I21" s="72"/>
      <c r="J21" s="72">
        <v>232</v>
      </c>
      <c r="K21" s="72">
        <v>63</v>
      </c>
      <c r="L21" s="72">
        <f t="shared" si="0"/>
        <v>169</v>
      </c>
      <c r="M21" s="72">
        <v>69</v>
      </c>
      <c r="N21" s="72">
        <v>100</v>
      </c>
      <c r="O21" s="72"/>
      <c r="P21" s="78">
        <v>64</v>
      </c>
      <c r="Q21" s="72">
        <v>105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60"/>
    </row>
    <row r="22" spans="1:23" ht="18.75" customHeight="1">
      <c r="A22" s="72" t="s">
        <v>355</v>
      </c>
      <c r="B22" s="72" t="s">
        <v>417</v>
      </c>
      <c r="C22" s="216" t="s">
        <v>391</v>
      </c>
      <c r="D22" s="216"/>
      <c r="E22" s="76"/>
      <c r="F22" s="76"/>
      <c r="G22" s="77" t="s">
        <v>365</v>
      </c>
      <c r="H22" s="77"/>
      <c r="I22" s="72"/>
      <c r="J22" s="72">
        <v>142</v>
      </c>
      <c r="K22" s="72">
        <v>47</v>
      </c>
      <c r="L22" s="72">
        <f t="shared" si="0"/>
        <v>95</v>
      </c>
      <c r="M22" s="72">
        <v>37</v>
      </c>
      <c r="N22" s="72">
        <v>58</v>
      </c>
      <c r="O22" s="72"/>
      <c r="P22" s="78">
        <v>36</v>
      </c>
      <c r="Q22" s="72">
        <v>59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60"/>
    </row>
    <row r="23" spans="1:23" ht="30.75" customHeight="1">
      <c r="A23" s="72"/>
      <c r="B23" s="83" t="s">
        <v>28</v>
      </c>
      <c r="C23" s="231"/>
      <c r="D23" s="231"/>
      <c r="E23" s="231"/>
      <c r="F23" s="84"/>
      <c r="G23" s="84"/>
      <c r="H23" s="84"/>
      <c r="I23" s="73"/>
      <c r="J23" s="73">
        <v>3996</v>
      </c>
      <c r="K23" s="73">
        <v>1332</v>
      </c>
      <c r="L23" s="73">
        <f t="shared" si="0"/>
        <v>2664</v>
      </c>
      <c r="M23" s="73">
        <v>1240</v>
      </c>
      <c r="N23" s="73">
        <v>1280</v>
      </c>
      <c r="O23" s="73">
        <v>144</v>
      </c>
      <c r="P23" s="85">
        <f>P24+P29+P33</f>
        <v>0</v>
      </c>
      <c r="Q23" s="73">
        <f>Q24+Q29+Q33</f>
        <v>0</v>
      </c>
      <c r="R23" s="73">
        <f>R24+R29+R33</f>
        <v>612</v>
      </c>
      <c r="S23" s="73">
        <v>720</v>
      </c>
      <c r="T23" s="73">
        <f>T24+T29+T33</f>
        <v>468</v>
      </c>
      <c r="U23" s="73">
        <f>U24+U29+U33</f>
        <v>504</v>
      </c>
      <c r="V23" s="86">
        <v>360</v>
      </c>
      <c r="W23" s="87"/>
    </row>
    <row r="24" spans="1:23" ht="48" customHeight="1">
      <c r="A24" s="88" t="s">
        <v>29</v>
      </c>
      <c r="B24" s="83" t="s">
        <v>60</v>
      </c>
      <c r="C24" s="216" t="s">
        <v>403</v>
      </c>
      <c r="D24" s="216"/>
      <c r="E24" s="216"/>
      <c r="F24" s="68"/>
      <c r="G24" s="68"/>
      <c r="H24" s="68"/>
      <c r="I24" s="72"/>
      <c r="J24" s="72">
        <v>588</v>
      </c>
      <c r="K24" s="72">
        <v>196</v>
      </c>
      <c r="L24" s="72">
        <f t="shared" si="0"/>
        <v>392</v>
      </c>
      <c r="M24" s="72">
        <v>68</v>
      </c>
      <c r="N24" s="72">
        <v>324</v>
      </c>
      <c r="O24" s="72"/>
      <c r="P24" s="89">
        <f>P25+P26+P27+P28</f>
        <v>0</v>
      </c>
      <c r="Q24" s="72">
        <f aca="true" t="shared" si="1" ref="Q24:V24">Q25+Q26+Q27+Q28</f>
        <v>0</v>
      </c>
      <c r="R24" s="72">
        <f t="shared" si="1"/>
        <v>116</v>
      </c>
      <c r="S24" s="72">
        <f t="shared" si="1"/>
        <v>124</v>
      </c>
      <c r="T24" s="72">
        <f t="shared" si="1"/>
        <v>52</v>
      </c>
      <c r="U24" s="72">
        <f t="shared" si="1"/>
        <v>56</v>
      </c>
      <c r="V24" s="90">
        <f t="shared" si="1"/>
        <v>44</v>
      </c>
      <c r="W24" s="60"/>
    </row>
    <row r="25" spans="1:23" ht="15.75">
      <c r="A25" s="91" t="s">
        <v>30</v>
      </c>
      <c r="B25" s="72" t="s">
        <v>225</v>
      </c>
      <c r="C25" s="216" t="s">
        <v>358</v>
      </c>
      <c r="D25" s="216"/>
      <c r="E25" s="216"/>
      <c r="F25" s="68"/>
      <c r="G25" s="76" t="s">
        <v>371</v>
      </c>
      <c r="H25" s="68"/>
      <c r="I25" s="72"/>
      <c r="J25" s="72">
        <v>72</v>
      </c>
      <c r="K25" s="72">
        <v>24</v>
      </c>
      <c r="L25" s="72">
        <f t="shared" si="0"/>
        <v>48</v>
      </c>
      <c r="M25" s="72">
        <v>34</v>
      </c>
      <c r="N25" s="72">
        <v>14</v>
      </c>
      <c r="O25" s="72"/>
      <c r="P25" s="78">
        <v>0</v>
      </c>
      <c r="Q25" s="72">
        <v>0</v>
      </c>
      <c r="R25" s="72">
        <v>0</v>
      </c>
      <c r="S25" s="72">
        <v>48</v>
      </c>
      <c r="T25" s="72">
        <v>0</v>
      </c>
      <c r="U25" s="72">
        <v>0</v>
      </c>
      <c r="V25" s="72">
        <v>0</v>
      </c>
      <c r="W25" s="60"/>
    </row>
    <row r="26" spans="1:23" ht="18" customHeight="1">
      <c r="A26" s="91" t="s">
        <v>31</v>
      </c>
      <c r="B26" s="72" t="s">
        <v>227</v>
      </c>
      <c r="C26" s="216" t="s">
        <v>358</v>
      </c>
      <c r="D26" s="216"/>
      <c r="E26" s="216"/>
      <c r="F26" s="68"/>
      <c r="G26" s="76" t="s">
        <v>372</v>
      </c>
      <c r="H26" s="68"/>
      <c r="I26" s="72"/>
      <c r="J26" s="72">
        <v>72</v>
      </c>
      <c r="K26" s="72">
        <v>24</v>
      </c>
      <c r="L26" s="72">
        <f t="shared" si="0"/>
        <v>48</v>
      </c>
      <c r="M26" s="72">
        <v>34</v>
      </c>
      <c r="N26" s="72">
        <v>14</v>
      </c>
      <c r="O26" s="72"/>
      <c r="P26" s="78">
        <v>0</v>
      </c>
      <c r="Q26" s="72">
        <v>0</v>
      </c>
      <c r="R26" s="72">
        <v>48</v>
      </c>
      <c r="S26" s="72">
        <v>0</v>
      </c>
      <c r="T26" s="72">
        <v>0</v>
      </c>
      <c r="U26" s="72">
        <v>0</v>
      </c>
      <c r="V26" s="72">
        <v>0</v>
      </c>
      <c r="W26" s="60"/>
    </row>
    <row r="27" spans="1:23" ht="18" customHeight="1">
      <c r="A27" s="91" t="s">
        <v>32</v>
      </c>
      <c r="B27" s="72" t="s">
        <v>229</v>
      </c>
      <c r="C27" s="216" t="s">
        <v>398</v>
      </c>
      <c r="D27" s="216"/>
      <c r="E27" s="216"/>
      <c r="F27" s="68"/>
      <c r="G27" s="68" t="s">
        <v>399</v>
      </c>
      <c r="H27" s="68"/>
      <c r="I27" s="72"/>
      <c r="J27" s="72">
        <v>148</v>
      </c>
      <c r="K27" s="72">
        <v>0</v>
      </c>
      <c r="L27" s="72">
        <f t="shared" si="0"/>
        <v>148</v>
      </c>
      <c r="M27" s="72">
        <v>0</v>
      </c>
      <c r="N27" s="72">
        <v>148</v>
      </c>
      <c r="O27" s="72"/>
      <c r="P27" s="78">
        <v>0</v>
      </c>
      <c r="Q27" s="72">
        <v>0</v>
      </c>
      <c r="R27" s="72">
        <v>34</v>
      </c>
      <c r="S27" s="72">
        <v>38</v>
      </c>
      <c r="T27" s="72">
        <v>26</v>
      </c>
      <c r="U27" s="72">
        <v>28</v>
      </c>
      <c r="V27" s="72">
        <v>22</v>
      </c>
      <c r="W27" s="60"/>
    </row>
    <row r="28" spans="1:23" ht="18.75" customHeight="1">
      <c r="A28" s="91" t="s">
        <v>33</v>
      </c>
      <c r="B28" s="72" t="s">
        <v>433</v>
      </c>
      <c r="C28" s="216" t="s">
        <v>398</v>
      </c>
      <c r="D28" s="216"/>
      <c r="E28" s="216"/>
      <c r="F28" s="68"/>
      <c r="G28" s="68" t="s">
        <v>399</v>
      </c>
      <c r="H28" s="68"/>
      <c r="I28" s="72"/>
      <c r="J28" s="72">
        <v>296</v>
      </c>
      <c r="K28" s="72">
        <v>148</v>
      </c>
      <c r="L28" s="72">
        <f t="shared" si="0"/>
        <v>148</v>
      </c>
      <c r="M28" s="72">
        <v>0</v>
      </c>
      <c r="N28" s="72">
        <v>148</v>
      </c>
      <c r="O28" s="72"/>
      <c r="P28" s="78">
        <v>0</v>
      </c>
      <c r="Q28" s="72">
        <v>0</v>
      </c>
      <c r="R28" s="72">
        <v>34</v>
      </c>
      <c r="S28" s="72">
        <v>38</v>
      </c>
      <c r="T28" s="72">
        <v>26</v>
      </c>
      <c r="U28" s="72">
        <v>28</v>
      </c>
      <c r="V28" s="72">
        <v>22</v>
      </c>
      <c r="W28" s="60"/>
    </row>
    <row r="29" spans="1:23" ht="29.25" customHeight="1">
      <c r="A29" s="88" t="s">
        <v>35</v>
      </c>
      <c r="B29" s="79" t="s">
        <v>40</v>
      </c>
      <c r="C29" s="216" t="s">
        <v>404</v>
      </c>
      <c r="D29" s="216"/>
      <c r="E29" s="216"/>
      <c r="F29" s="68"/>
      <c r="G29" s="68"/>
      <c r="H29" s="68"/>
      <c r="I29" s="72"/>
      <c r="J29" s="72">
        <v>168</v>
      </c>
      <c r="K29" s="72">
        <v>56</v>
      </c>
      <c r="L29" s="72">
        <f t="shared" si="0"/>
        <v>112</v>
      </c>
      <c r="M29" s="72">
        <v>86</v>
      </c>
      <c r="N29" s="72">
        <v>26</v>
      </c>
      <c r="O29" s="72"/>
      <c r="P29" s="89">
        <f>P30+P31+P32</f>
        <v>0</v>
      </c>
      <c r="Q29" s="72">
        <f>Q30+Q31+Q32</f>
        <v>0</v>
      </c>
      <c r="R29" s="72">
        <f>R30+R31+R32</f>
        <v>40</v>
      </c>
      <c r="S29" s="72">
        <v>40</v>
      </c>
      <c r="T29" s="72">
        <f>T30+T31+T32</f>
        <v>0</v>
      </c>
      <c r="U29" s="72">
        <f>U30+U31+U32</f>
        <v>32</v>
      </c>
      <c r="V29" s="90">
        <v>0</v>
      </c>
      <c r="W29" s="60"/>
    </row>
    <row r="30" spans="1:23" ht="15.75">
      <c r="A30" s="91" t="s">
        <v>34</v>
      </c>
      <c r="B30" s="72" t="s">
        <v>235</v>
      </c>
      <c r="C30" s="216" t="s">
        <v>358</v>
      </c>
      <c r="D30" s="216"/>
      <c r="E30" s="216"/>
      <c r="F30" s="68"/>
      <c r="G30" s="76" t="s">
        <v>372</v>
      </c>
      <c r="H30" s="76"/>
      <c r="I30" s="72"/>
      <c r="J30" s="72">
        <v>60</v>
      </c>
      <c r="K30" s="72">
        <v>20</v>
      </c>
      <c r="L30" s="72">
        <f t="shared" si="0"/>
        <v>40</v>
      </c>
      <c r="M30" s="72">
        <v>24</v>
      </c>
      <c r="N30" s="72">
        <v>16</v>
      </c>
      <c r="O30" s="72"/>
      <c r="P30" s="78">
        <v>0</v>
      </c>
      <c r="Q30" s="72">
        <v>0</v>
      </c>
      <c r="R30" s="72">
        <v>40</v>
      </c>
      <c r="S30" s="72">
        <v>0</v>
      </c>
      <c r="T30" s="72">
        <v>0</v>
      </c>
      <c r="U30" s="72">
        <v>0</v>
      </c>
      <c r="V30" s="72">
        <v>0</v>
      </c>
      <c r="W30" s="60"/>
    </row>
    <row r="31" spans="1:23" ht="31.5">
      <c r="A31" s="91" t="s">
        <v>36</v>
      </c>
      <c r="B31" s="79" t="s">
        <v>237</v>
      </c>
      <c r="C31" s="216" t="s">
        <v>358</v>
      </c>
      <c r="D31" s="216"/>
      <c r="E31" s="216"/>
      <c r="F31" s="68"/>
      <c r="G31" s="76" t="s">
        <v>374</v>
      </c>
      <c r="H31" s="76"/>
      <c r="I31" s="72"/>
      <c r="J31" s="72">
        <v>48</v>
      </c>
      <c r="K31" s="72">
        <v>16</v>
      </c>
      <c r="L31" s="72">
        <f t="shared" si="0"/>
        <v>32</v>
      </c>
      <c r="M31" s="72">
        <v>22</v>
      </c>
      <c r="N31" s="72">
        <v>10</v>
      </c>
      <c r="O31" s="72"/>
      <c r="P31" s="78">
        <v>0</v>
      </c>
      <c r="Q31" s="72">
        <v>0</v>
      </c>
      <c r="R31" s="72">
        <v>0</v>
      </c>
      <c r="S31" s="72">
        <v>0</v>
      </c>
      <c r="T31" s="72">
        <v>0</v>
      </c>
      <c r="U31" s="72">
        <v>32</v>
      </c>
      <c r="V31" s="72">
        <v>0</v>
      </c>
      <c r="W31" s="60"/>
    </row>
    <row r="32" spans="1:23" ht="21.75" customHeight="1">
      <c r="A32" s="92" t="s">
        <v>37</v>
      </c>
      <c r="B32" s="93" t="s">
        <v>423</v>
      </c>
      <c r="C32" s="216" t="s">
        <v>358</v>
      </c>
      <c r="D32" s="216"/>
      <c r="E32" s="216"/>
      <c r="F32" s="68"/>
      <c r="G32" s="76" t="s">
        <v>371</v>
      </c>
      <c r="H32" s="77"/>
      <c r="I32" s="72"/>
      <c r="J32" s="72">
        <v>60</v>
      </c>
      <c r="K32" s="72">
        <v>20</v>
      </c>
      <c r="L32" s="72">
        <f t="shared" si="0"/>
        <v>40</v>
      </c>
      <c r="M32" s="72">
        <v>10</v>
      </c>
      <c r="N32" s="72">
        <v>30</v>
      </c>
      <c r="O32" s="72"/>
      <c r="P32" s="78">
        <v>0</v>
      </c>
      <c r="Q32" s="72">
        <v>0</v>
      </c>
      <c r="R32" s="72">
        <v>0</v>
      </c>
      <c r="S32" s="72">
        <v>40</v>
      </c>
      <c r="T32" s="72">
        <v>0</v>
      </c>
      <c r="U32" s="72">
        <v>0</v>
      </c>
      <c r="V32" s="72">
        <v>0</v>
      </c>
      <c r="W32" s="60"/>
    </row>
    <row r="33" spans="1:23" ht="15" customHeight="1">
      <c r="A33" s="88" t="s">
        <v>38</v>
      </c>
      <c r="B33" s="83" t="s">
        <v>39</v>
      </c>
      <c r="C33" s="216" t="s">
        <v>449</v>
      </c>
      <c r="D33" s="216"/>
      <c r="E33" s="216"/>
      <c r="F33" s="84"/>
      <c r="G33" s="94"/>
      <c r="H33" s="95"/>
      <c r="I33" s="73"/>
      <c r="J33" s="73">
        <v>3240</v>
      </c>
      <c r="K33" s="73">
        <v>1080</v>
      </c>
      <c r="L33" s="73">
        <f t="shared" si="0"/>
        <v>2160</v>
      </c>
      <c r="M33" s="73">
        <v>1086</v>
      </c>
      <c r="N33" s="73">
        <v>930</v>
      </c>
      <c r="O33" s="73">
        <v>144</v>
      </c>
      <c r="P33" s="85">
        <f>P34+P44</f>
        <v>0</v>
      </c>
      <c r="Q33" s="73">
        <f>Q34+Q44</f>
        <v>0</v>
      </c>
      <c r="R33" s="73">
        <f>R34+R44</f>
        <v>456</v>
      </c>
      <c r="S33" s="73">
        <v>556</v>
      </c>
      <c r="T33" s="73">
        <f>T34+T44</f>
        <v>416</v>
      </c>
      <c r="U33" s="73">
        <f>U34+U44</f>
        <v>416</v>
      </c>
      <c r="V33" s="86">
        <v>316</v>
      </c>
      <c r="W33" s="87"/>
    </row>
    <row r="34" spans="1:23" ht="31.5">
      <c r="A34" s="88" t="s">
        <v>41</v>
      </c>
      <c r="B34" s="83" t="s">
        <v>59</v>
      </c>
      <c r="C34" s="216" t="s">
        <v>450</v>
      </c>
      <c r="D34" s="216"/>
      <c r="E34" s="216"/>
      <c r="F34" s="68"/>
      <c r="G34" s="76"/>
      <c r="H34" s="77"/>
      <c r="I34" s="73"/>
      <c r="J34" s="73">
        <v>1218</v>
      </c>
      <c r="K34" s="73">
        <v>408</v>
      </c>
      <c r="L34" s="73">
        <f t="shared" si="0"/>
        <v>810</v>
      </c>
      <c r="M34" s="73">
        <v>420</v>
      </c>
      <c r="N34" s="73">
        <v>390</v>
      </c>
      <c r="O34" s="73"/>
      <c r="P34" s="85">
        <f aca="true" t="shared" si="2" ref="P34:V34">P35+P36+P37+P38+P39+P40+P41+P42+P43</f>
        <v>0</v>
      </c>
      <c r="Q34" s="73">
        <f t="shared" si="2"/>
        <v>0</v>
      </c>
      <c r="R34" s="73">
        <f t="shared" si="2"/>
        <v>366</v>
      </c>
      <c r="S34" s="73">
        <f t="shared" si="2"/>
        <v>118</v>
      </c>
      <c r="T34" s="73">
        <f t="shared" si="2"/>
        <v>50</v>
      </c>
      <c r="U34" s="73">
        <f t="shared" si="2"/>
        <v>120</v>
      </c>
      <c r="V34" s="86">
        <f t="shared" si="2"/>
        <v>156</v>
      </c>
      <c r="W34" s="87"/>
    </row>
    <row r="35" spans="1:23" ht="15.75">
      <c r="A35" s="91" t="s">
        <v>42</v>
      </c>
      <c r="B35" s="72" t="s">
        <v>243</v>
      </c>
      <c r="C35" s="216" t="s">
        <v>358</v>
      </c>
      <c r="D35" s="216"/>
      <c r="E35" s="216"/>
      <c r="F35" s="68"/>
      <c r="G35" s="76" t="s">
        <v>372</v>
      </c>
      <c r="H35" s="77"/>
      <c r="I35" s="72"/>
      <c r="J35" s="72">
        <v>166</v>
      </c>
      <c r="K35" s="72">
        <v>56</v>
      </c>
      <c r="L35" s="72">
        <f t="shared" si="0"/>
        <v>110</v>
      </c>
      <c r="M35" s="72">
        <v>0</v>
      </c>
      <c r="N35" s="72">
        <v>110</v>
      </c>
      <c r="O35" s="72"/>
      <c r="P35" s="78">
        <v>0</v>
      </c>
      <c r="Q35" s="72">
        <v>0</v>
      </c>
      <c r="R35" s="72">
        <v>110</v>
      </c>
      <c r="S35" s="72">
        <v>0</v>
      </c>
      <c r="T35" s="72">
        <v>0</v>
      </c>
      <c r="U35" s="72">
        <v>0</v>
      </c>
      <c r="V35" s="72">
        <v>0</v>
      </c>
      <c r="W35" s="60"/>
    </row>
    <row r="36" spans="1:23" ht="31.5">
      <c r="A36" s="91" t="s">
        <v>43</v>
      </c>
      <c r="B36" s="79" t="s">
        <v>245</v>
      </c>
      <c r="C36" s="216" t="s">
        <v>358</v>
      </c>
      <c r="D36" s="216"/>
      <c r="E36" s="216"/>
      <c r="F36" s="68"/>
      <c r="G36" s="76" t="s">
        <v>372</v>
      </c>
      <c r="H36" s="77"/>
      <c r="I36" s="72"/>
      <c r="J36" s="72">
        <v>94</v>
      </c>
      <c r="K36" s="72">
        <v>32</v>
      </c>
      <c r="L36" s="72">
        <f t="shared" si="0"/>
        <v>62</v>
      </c>
      <c r="M36" s="72">
        <v>32</v>
      </c>
      <c r="N36" s="72">
        <v>30</v>
      </c>
      <c r="O36" s="72"/>
      <c r="P36" s="78">
        <v>0</v>
      </c>
      <c r="Q36" s="72">
        <v>0</v>
      </c>
      <c r="R36" s="72">
        <v>62</v>
      </c>
      <c r="S36" s="72">
        <v>0</v>
      </c>
      <c r="T36" s="72">
        <v>0</v>
      </c>
      <c r="U36" s="72">
        <v>0</v>
      </c>
      <c r="V36" s="72">
        <v>0</v>
      </c>
      <c r="W36" s="60"/>
    </row>
    <row r="37" spans="1:23" ht="47.25">
      <c r="A37" s="91" t="s">
        <v>44</v>
      </c>
      <c r="B37" s="79" t="s">
        <v>432</v>
      </c>
      <c r="C37" s="216" t="s">
        <v>369</v>
      </c>
      <c r="D37" s="216"/>
      <c r="E37" s="216"/>
      <c r="F37" s="68"/>
      <c r="G37" s="76"/>
      <c r="H37" s="77" t="s">
        <v>371</v>
      </c>
      <c r="I37" s="72"/>
      <c r="J37" s="72">
        <v>198</v>
      </c>
      <c r="K37" s="72">
        <v>66</v>
      </c>
      <c r="L37" s="72">
        <f t="shared" si="0"/>
        <v>132</v>
      </c>
      <c r="M37" s="72">
        <v>80</v>
      </c>
      <c r="N37" s="72">
        <v>52</v>
      </c>
      <c r="O37" s="72"/>
      <c r="P37" s="78">
        <v>0</v>
      </c>
      <c r="Q37" s="72">
        <v>0</v>
      </c>
      <c r="R37" s="72">
        <v>82</v>
      </c>
      <c r="S37" s="72">
        <v>50</v>
      </c>
      <c r="T37" s="72">
        <v>0</v>
      </c>
      <c r="U37" s="72">
        <v>0</v>
      </c>
      <c r="V37" s="72">
        <v>0</v>
      </c>
      <c r="W37" s="60"/>
    </row>
    <row r="38" spans="1:23" ht="31.5">
      <c r="A38" s="91" t="s">
        <v>45</v>
      </c>
      <c r="B38" s="79" t="s">
        <v>249</v>
      </c>
      <c r="C38" s="216" t="s">
        <v>369</v>
      </c>
      <c r="D38" s="216"/>
      <c r="E38" s="216"/>
      <c r="F38" s="68"/>
      <c r="G38" s="76"/>
      <c r="H38" s="77" t="s">
        <v>374</v>
      </c>
      <c r="I38" s="72"/>
      <c r="J38" s="72">
        <v>154</v>
      </c>
      <c r="K38" s="72">
        <v>52</v>
      </c>
      <c r="L38" s="72">
        <f t="shared" si="0"/>
        <v>102</v>
      </c>
      <c r="M38" s="72">
        <v>76</v>
      </c>
      <c r="N38" s="72">
        <v>26</v>
      </c>
      <c r="O38" s="72"/>
      <c r="P38" s="78">
        <v>0</v>
      </c>
      <c r="Q38" s="72">
        <v>0</v>
      </c>
      <c r="R38" s="72">
        <v>0</v>
      </c>
      <c r="S38" s="72">
        <v>0</v>
      </c>
      <c r="T38" s="72">
        <v>50</v>
      </c>
      <c r="U38" s="72">
        <v>52</v>
      </c>
      <c r="V38" s="72">
        <v>0</v>
      </c>
      <c r="W38" s="60"/>
    </row>
    <row r="39" spans="1:23" ht="15.75">
      <c r="A39" s="91" t="s">
        <v>46</v>
      </c>
      <c r="B39" s="72" t="s">
        <v>251</v>
      </c>
      <c r="C39" s="216" t="s">
        <v>358</v>
      </c>
      <c r="D39" s="216"/>
      <c r="E39" s="216"/>
      <c r="F39" s="68"/>
      <c r="G39" s="76" t="s">
        <v>373</v>
      </c>
      <c r="H39" s="76"/>
      <c r="I39" s="72"/>
      <c r="J39" s="72">
        <v>92</v>
      </c>
      <c r="K39" s="72">
        <v>30</v>
      </c>
      <c r="L39" s="72">
        <f t="shared" si="0"/>
        <v>62</v>
      </c>
      <c r="M39" s="72">
        <v>36</v>
      </c>
      <c r="N39" s="72">
        <v>26</v>
      </c>
      <c r="O39" s="72"/>
      <c r="P39" s="78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62</v>
      </c>
      <c r="W39" s="60"/>
    </row>
    <row r="40" spans="1:23" ht="15.75">
      <c r="A40" s="91" t="s">
        <v>47</v>
      </c>
      <c r="B40" s="72" t="s">
        <v>253</v>
      </c>
      <c r="C40" s="216" t="s">
        <v>358</v>
      </c>
      <c r="D40" s="216"/>
      <c r="E40" s="216"/>
      <c r="F40" s="68"/>
      <c r="G40" s="76" t="s">
        <v>373</v>
      </c>
      <c r="H40" s="76"/>
      <c r="I40" s="72"/>
      <c r="J40" s="72">
        <v>94</v>
      </c>
      <c r="K40" s="72">
        <v>32</v>
      </c>
      <c r="L40" s="72">
        <f t="shared" si="0"/>
        <v>62</v>
      </c>
      <c r="M40" s="72">
        <v>42</v>
      </c>
      <c r="N40" s="72">
        <v>20</v>
      </c>
      <c r="O40" s="72"/>
      <c r="P40" s="78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62</v>
      </c>
      <c r="W40" s="60"/>
    </row>
    <row r="41" spans="1:23" ht="36" customHeight="1">
      <c r="A41" s="91" t="s">
        <v>48</v>
      </c>
      <c r="B41" s="72" t="s">
        <v>255</v>
      </c>
      <c r="C41" s="216" t="s">
        <v>358</v>
      </c>
      <c r="D41" s="216"/>
      <c r="E41" s="216"/>
      <c r="F41" s="68"/>
      <c r="G41" s="76" t="s">
        <v>373</v>
      </c>
      <c r="H41" s="76"/>
      <c r="I41" s="72"/>
      <c r="J41" s="72">
        <v>48</v>
      </c>
      <c r="K41" s="72">
        <v>16</v>
      </c>
      <c r="L41" s="72">
        <f t="shared" si="0"/>
        <v>32</v>
      </c>
      <c r="M41" s="72">
        <v>32</v>
      </c>
      <c r="N41" s="72">
        <v>0</v>
      </c>
      <c r="O41" s="72"/>
      <c r="P41" s="78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32</v>
      </c>
      <c r="W41" s="60"/>
    </row>
    <row r="42" spans="1:23" ht="31.5">
      <c r="A42" s="91" t="s">
        <v>49</v>
      </c>
      <c r="B42" s="79" t="s">
        <v>257</v>
      </c>
      <c r="C42" s="216" t="s">
        <v>416</v>
      </c>
      <c r="D42" s="216"/>
      <c r="E42" s="216"/>
      <c r="F42" s="76" t="s">
        <v>372</v>
      </c>
      <c r="G42" s="76"/>
      <c r="H42" s="76" t="s">
        <v>371</v>
      </c>
      <c r="I42" s="72"/>
      <c r="J42" s="72">
        <v>270</v>
      </c>
      <c r="K42" s="72">
        <v>90</v>
      </c>
      <c r="L42" s="72">
        <f t="shared" si="0"/>
        <v>180</v>
      </c>
      <c r="M42" s="72">
        <v>68</v>
      </c>
      <c r="N42" s="72">
        <v>112</v>
      </c>
      <c r="O42" s="72"/>
      <c r="P42" s="78">
        <v>0</v>
      </c>
      <c r="Q42" s="72">
        <v>0</v>
      </c>
      <c r="R42" s="72">
        <v>112</v>
      </c>
      <c r="S42" s="72">
        <v>68</v>
      </c>
      <c r="T42" s="72">
        <v>0</v>
      </c>
      <c r="U42" s="72">
        <v>0</v>
      </c>
      <c r="V42" s="72">
        <v>0</v>
      </c>
      <c r="W42" s="60"/>
    </row>
    <row r="43" spans="1:23" ht="31.5">
      <c r="A43" s="91" t="s">
        <v>50</v>
      </c>
      <c r="B43" s="79" t="s">
        <v>259</v>
      </c>
      <c r="C43" s="216" t="s">
        <v>358</v>
      </c>
      <c r="D43" s="216"/>
      <c r="E43" s="216"/>
      <c r="F43" s="68"/>
      <c r="G43" s="76" t="s">
        <v>374</v>
      </c>
      <c r="H43" s="76"/>
      <c r="I43" s="72"/>
      <c r="J43" s="72">
        <v>102</v>
      </c>
      <c r="K43" s="72">
        <v>34</v>
      </c>
      <c r="L43" s="72">
        <f t="shared" si="0"/>
        <v>68</v>
      </c>
      <c r="M43" s="72">
        <v>54</v>
      </c>
      <c r="N43" s="72">
        <v>14</v>
      </c>
      <c r="O43" s="72"/>
      <c r="P43" s="78">
        <v>0</v>
      </c>
      <c r="Q43" s="72">
        <v>0</v>
      </c>
      <c r="R43" s="72">
        <v>0</v>
      </c>
      <c r="S43" s="72">
        <v>0</v>
      </c>
      <c r="T43" s="72">
        <v>0</v>
      </c>
      <c r="U43" s="72">
        <v>68</v>
      </c>
      <c r="V43" s="72">
        <v>0</v>
      </c>
      <c r="W43" s="60"/>
    </row>
    <row r="44" spans="1:23" ht="17.25" customHeight="1">
      <c r="A44" s="88" t="s">
        <v>51</v>
      </c>
      <c r="B44" s="83" t="s">
        <v>52</v>
      </c>
      <c r="C44" s="216" t="s">
        <v>451</v>
      </c>
      <c r="D44" s="216"/>
      <c r="E44" s="216"/>
      <c r="F44" s="84"/>
      <c r="G44" s="84"/>
      <c r="H44" s="84"/>
      <c r="I44" s="73"/>
      <c r="J44" s="73">
        <v>2022</v>
      </c>
      <c r="K44" s="73">
        <v>672</v>
      </c>
      <c r="L44" s="73">
        <f t="shared" si="0"/>
        <v>1350</v>
      </c>
      <c r="M44" s="73">
        <v>666</v>
      </c>
      <c r="N44" s="73">
        <v>540</v>
      </c>
      <c r="O44" s="73">
        <v>144</v>
      </c>
      <c r="P44" s="74">
        <v>0</v>
      </c>
      <c r="Q44" s="73">
        <v>0</v>
      </c>
      <c r="R44" s="73">
        <f>R45+R51+R57+R62+R67</f>
        <v>90</v>
      </c>
      <c r="S44" s="73">
        <v>438</v>
      </c>
      <c r="T44" s="73">
        <f>T45+T51+T57+T62+T67</f>
        <v>366</v>
      </c>
      <c r="U44" s="73">
        <f>U45+U51+U57+U62+U67</f>
        <v>296</v>
      </c>
      <c r="V44" s="73">
        <v>160</v>
      </c>
      <c r="W44" s="60"/>
    </row>
    <row r="45" spans="1:23" ht="60.75" customHeight="1">
      <c r="A45" s="88" t="s">
        <v>53</v>
      </c>
      <c r="B45" s="83" t="s">
        <v>56</v>
      </c>
      <c r="C45" s="231" t="s">
        <v>405</v>
      </c>
      <c r="D45" s="231"/>
      <c r="E45" s="231"/>
      <c r="F45" s="84"/>
      <c r="G45" s="84"/>
      <c r="H45" s="84"/>
      <c r="I45" s="73"/>
      <c r="J45" s="73">
        <v>612</v>
      </c>
      <c r="K45" s="73">
        <v>204</v>
      </c>
      <c r="L45" s="73">
        <f t="shared" si="0"/>
        <v>408</v>
      </c>
      <c r="M45" s="73">
        <v>204</v>
      </c>
      <c r="N45" s="73">
        <v>204</v>
      </c>
      <c r="O45" s="73"/>
      <c r="P45" s="85">
        <f>P46+P47+P48</f>
        <v>0</v>
      </c>
      <c r="Q45" s="73">
        <f>Q46+Q47+Q48</f>
        <v>0</v>
      </c>
      <c r="R45" s="73">
        <f>R46+R47+R48</f>
        <v>90</v>
      </c>
      <c r="S45" s="73">
        <v>226</v>
      </c>
      <c r="T45" s="73">
        <v>92</v>
      </c>
      <c r="U45" s="73">
        <f>U46+U47+U48</f>
        <v>0</v>
      </c>
      <c r="V45" s="184">
        <f>V46+V47+V48</f>
        <v>0</v>
      </c>
      <c r="W45" s="60"/>
    </row>
    <row r="46" spans="1:23" ht="30.75" customHeight="1">
      <c r="A46" s="96" t="s">
        <v>427</v>
      </c>
      <c r="B46" s="93" t="s">
        <v>263</v>
      </c>
      <c r="C46" s="216" t="s">
        <v>369</v>
      </c>
      <c r="D46" s="216"/>
      <c r="E46" s="216"/>
      <c r="F46" s="76"/>
      <c r="G46" s="76"/>
      <c r="H46" s="76" t="s">
        <v>371</v>
      </c>
      <c r="I46" s="72"/>
      <c r="J46" s="72">
        <v>268</v>
      </c>
      <c r="K46" s="72">
        <v>90</v>
      </c>
      <c r="L46" s="72">
        <f t="shared" si="0"/>
        <v>178</v>
      </c>
      <c r="M46" s="72">
        <v>78</v>
      </c>
      <c r="N46" s="72">
        <v>100</v>
      </c>
      <c r="O46" s="72"/>
      <c r="P46" s="78">
        <v>0</v>
      </c>
      <c r="Q46" s="72">
        <v>0</v>
      </c>
      <c r="R46" s="72">
        <v>90</v>
      </c>
      <c r="S46" s="72">
        <v>88</v>
      </c>
      <c r="T46" s="72">
        <v>0</v>
      </c>
      <c r="U46" s="72">
        <v>0</v>
      </c>
      <c r="V46" s="72">
        <v>0</v>
      </c>
      <c r="W46" s="60"/>
    </row>
    <row r="47" spans="1:23" ht="44.25" customHeight="1">
      <c r="A47" s="91" t="s">
        <v>400</v>
      </c>
      <c r="B47" s="79" t="s">
        <v>266</v>
      </c>
      <c r="C47" s="216" t="s">
        <v>431</v>
      </c>
      <c r="D47" s="216"/>
      <c r="E47" s="216"/>
      <c r="F47" s="76"/>
      <c r="G47" s="76" t="s">
        <v>371</v>
      </c>
      <c r="H47" s="76" t="s">
        <v>375</v>
      </c>
      <c r="I47" s="72"/>
      <c r="J47" s="72">
        <v>225</v>
      </c>
      <c r="K47" s="72">
        <v>75</v>
      </c>
      <c r="L47" s="72">
        <f t="shared" si="0"/>
        <v>150</v>
      </c>
      <c r="M47" s="72">
        <v>80</v>
      </c>
      <c r="N47" s="72">
        <v>70</v>
      </c>
      <c r="O47" s="72"/>
      <c r="P47" s="78">
        <v>0</v>
      </c>
      <c r="Q47" s="72">
        <v>0</v>
      </c>
      <c r="R47" s="72">
        <v>0</v>
      </c>
      <c r="S47" s="72">
        <v>58</v>
      </c>
      <c r="T47" s="72">
        <v>92</v>
      </c>
      <c r="U47" s="72">
        <v>0</v>
      </c>
      <c r="V47" s="72">
        <v>0</v>
      </c>
      <c r="W47" s="60"/>
    </row>
    <row r="48" spans="1:23" ht="30.75" customHeight="1">
      <c r="A48" s="96" t="s">
        <v>315</v>
      </c>
      <c r="B48" s="97" t="s">
        <v>268</v>
      </c>
      <c r="C48" s="216" t="s">
        <v>358</v>
      </c>
      <c r="D48" s="216"/>
      <c r="E48" s="216"/>
      <c r="F48" s="76"/>
      <c r="G48" s="76" t="s">
        <v>371</v>
      </c>
      <c r="H48" s="76"/>
      <c r="I48" s="72"/>
      <c r="J48" s="72">
        <v>119</v>
      </c>
      <c r="K48" s="72">
        <v>39</v>
      </c>
      <c r="L48" s="72">
        <f t="shared" si="0"/>
        <v>80</v>
      </c>
      <c r="M48" s="72">
        <v>46</v>
      </c>
      <c r="N48" s="72">
        <v>34</v>
      </c>
      <c r="O48" s="72"/>
      <c r="P48" s="78">
        <v>0</v>
      </c>
      <c r="Q48" s="72">
        <v>0</v>
      </c>
      <c r="R48" s="72">
        <v>0</v>
      </c>
      <c r="S48" s="72">
        <v>80</v>
      </c>
      <c r="T48" s="72">
        <v>0</v>
      </c>
      <c r="U48" s="72">
        <v>0</v>
      </c>
      <c r="V48" s="72">
        <v>0</v>
      </c>
      <c r="W48" s="60"/>
    </row>
    <row r="49" spans="1:23" ht="14.25" customHeight="1">
      <c r="A49" s="91" t="s">
        <v>264</v>
      </c>
      <c r="B49" s="72" t="s">
        <v>70</v>
      </c>
      <c r="C49" s="216" t="s">
        <v>358</v>
      </c>
      <c r="D49" s="216"/>
      <c r="E49" s="216"/>
      <c r="F49" s="76"/>
      <c r="G49" s="76" t="s">
        <v>426</v>
      </c>
      <c r="H49" s="76"/>
      <c r="I49" s="72"/>
      <c r="J49" s="72"/>
      <c r="K49" s="72"/>
      <c r="L49" s="72">
        <v>180</v>
      </c>
      <c r="M49" s="72"/>
      <c r="N49" s="72">
        <v>180</v>
      </c>
      <c r="O49" s="72"/>
      <c r="P49" s="78"/>
      <c r="Q49" s="72"/>
      <c r="R49" s="72"/>
      <c r="S49" s="72">
        <v>108</v>
      </c>
      <c r="T49" s="72">
        <v>72</v>
      </c>
      <c r="U49" s="72"/>
      <c r="V49" s="72"/>
      <c r="W49" s="60"/>
    </row>
    <row r="50" spans="1:23" ht="15.75">
      <c r="A50" s="91" t="s">
        <v>117</v>
      </c>
      <c r="B50" s="72" t="s">
        <v>118</v>
      </c>
      <c r="C50" s="216" t="s">
        <v>357</v>
      </c>
      <c r="D50" s="216"/>
      <c r="E50" s="216"/>
      <c r="F50" s="76"/>
      <c r="G50" s="76"/>
      <c r="H50" s="76" t="s">
        <v>374</v>
      </c>
      <c r="I50" s="72"/>
      <c r="J50" s="72"/>
      <c r="K50" s="72"/>
      <c r="L50" s="72">
        <f t="shared" si="0"/>
        <v>36</v>
      </c>
      <c r="M50" s="72"/>
      <c r="N50" s="72">
        <v>36</v>
      </c>
      <c r="O50" s="72"/>
      <c r="P50" s="78"/>
      <c r="Q50" s="72"/>
      <c r="R50" s="72"/>
      <c r="S50" s="72"/>
      <c r="T50" s="72"/>
      <c r="U50" s="72">
        <v>36</v>
      </c>
      <c r="V50" s="72"/>
      <c r="W50" s="60"/>
    </row>
    <row r="51" spans="1:23" ht="47.25">
      <c r="A51" s="88" t="s">
        <v>54</v>
      </c>
      <c r="B51" s="83" t="s">
        <v>55</v>
      </c>
      <c r="C51" s="231" t="s">
        <v>452</v>
      </c>
      <c r="D51" s="231"/>
      <c r="E51" s="231"/>
      <c r="F51" s="94"/>
      <c r="G51" s="94"/>
      <c r="H51" s="94"/>
      <c r="I51" s="73"/>
      <c r="J51" s="73">
        <v>1056</v>
      </c>
      <c r="K51" s="73">
        <v>350</v>
      </c>
      <c r="L51" s="73">
        <f>P51+Q51+R51+S51+T51+U51+V51</f>
        <v>706</v>
      </c>
      <c r="M51" s="73">
        <v>346</v>
      </c>
      <c r="N51" s="73">
        <v>240</v>
      </c>
      <c r="O51" s="73">
        <v>120</v>
      </c>
      <c r="P51" s="85">
        <f>P52+P53+P54</f>
        <v>0</v>
      </c>
      <c r="Q51" s="73">
        <f>Q52+Q53+Q54</f>
        <v>0</v>
      </c>
      <c r="R51" s="73">
        <f>R52+R53+R54</f>
        <v>0</v>
      </c>
      <c r="S51" s="73">
        <f>S52+S53+S54</f>
        <v>212</v>
      </c>
      <c r="T51" s="73">
        <v>274</v>
      </c>
      <c r="U51" s="73">
        <v>220</v>
      </c>
      <c r="V51" s="86">
        <f>V52+V53+V54</f>
        <v>0</v>
      </c>
      <c r="W51" s="60"/>
    </row>
    <row r="52" spans="1:23" ht="30" customHeight="1">
      <c r="A52" s="92" t="s">
        <v>412</v>
      </c>
      <c r="B52" s="93" t="s">
        <v>429</v>
      </c>
      <c r="C52" s="216" t="s">
        <v>370</v>
      </c>
      <c r="D52" s="216"/>
      <c r="E52" s="216"/>
      <c r="F52" s="76" t="s">
        <v>371</v>
      </c>
      <c r="G52" s="76"/>
      <c r="H52" s="77" t="s">
        <v>375</v>
      </c>
      <c r="I52" s="72"/>
      <c r="J52" s="72">
        <v>226</v>
      </c>
      <c r="K52" s="72">
        <v>76</v>
      </c>
      <c r="L52" s="72">
        <f>P52+Q52+R52+S52+T52+U52+V52</f>
        <v>150</v>
      </c>
      <c r="M52" s="72">
        <v>80</v>
      </c>
      <c r="N52" s="72">
        <v>70</v>
      </c>
      <c r="O52" s="72"/>
      <c r="P52" s="78">
        <v>0</v>
      </c>
      <c r="Q52" s="72">
        <v>0</v>
      </c>
      <c r="R52" s="72">
        <v>0</v>
      </c>
      <c r="S52" s="72">
        <v>82</v>
      </c>
      <c r="T52" s="72">
        <v>68</v>
      </c>
      <c r="U52" s="72">
        <v>0</v>
      </c>
      <c r="V52" s="72">
        <v>0</v>
      </c>
      <c r="W52" s="60"/>
    </row>
    <row r="53" spans="1:23" ht="63.75" customHeight="1">
      <c r="A53" s="92" t="s">
        <v>422</v>
      </c>
      <c r="B53" s="93" t="s">
        <v>362</v>
      </c>
      <c r="C53" s="216" t="s">
        <v>419</v>
      </c>
      <c r="D53" s="216"/>
      <c r="E53" s="216"/>
      <c r="F53" s="76"/>
      <c r="G53" s="76" t="s">
        <v>375</v>
      </c>
      <c r="H53" s="77" t="s">
        <v>420</v>
      </c>
      <c r="I53" s="72">
        <v>6</v>
      </c>
      <c r="J53" s="72">
        <v>578</v>
      </c>
      <c r="K53" s="72">
        <v>190</v>
      </c>
      <c r="L53" s="72">
        <f>P53+Q53+R53+S53+T53+U53+V53</f>
        <v>388</v>
      </c>
      <c r="M53" s="72">
        <v>218</v>
      </c>
      <c r="N53" s="72">
        <v>170</v>
      </c>
      <c r="O53" s="72"/>
      <c r="P53" s="78">
        <v>0</v>
      </c>
      <c r="Q53" s="72">
        <v>0</v>
      </c>
      <c r="R53" s="72">
        <v>0</v>
      </c>
      <c r="S53" s="72">
        <v>130</v>
      </c>
      <c r="T53" s="72">
        <v>128</v>
      </c>
      <c r="U53" s="72">
        <v>130</v>
      </c>
      <c r="V53" s="72">
        <v>0</v>
      </c>
      <c r="W53" s="60"/>
    </row>
    <row r="54" spans="1:23" ht="48" customHeight="1">
      <c r="A54" s="92" t="s">
        <v>411</v>
      </c>
      <c r="B54" s="93" t="s">
        <v>361</v>
      </c>
      <c r="C54" s="216" t="s">
        <v>430</v>
      </c>
      <c r="D54" s="216"/>
      <c r="E54" s="216"/>
      <c r="F54" s="76" t="s">
        <v>375</v>
      </c>
      <c r="G54" s="76" t="s">
        <v>374</v>
      </c>
      <c r="H54" s="77"/>
      <c r="I54" s="72">
        <v>6</v>
      </c>
      <c r="J54" s="72">
        <v>252</v>
      </c>
      <c r="K54" s="72">
        <v>84</v>
      </c>
      <c r="L54" s="72">
        <f aca="true" t="shared" si="3" ref="L54:L71">P54+Q54+R54+S54+T54+U54+V54</f>
        <v>168</v>
      </c>
      <c r="M54" s="72">
        <v>48</v>
      </c>
      <c r="N54" s="72">
        <v>0</v>
      </c>
      <c r="O54" s="72">
        <v>120</v>
      </c>
      <c r="P54" s="78">
        <v>0</v>
      </c>
      <c r="Q54" s="72">
        <v>0</v>
      </c>
      <c r="R54" s="72">
        <v>0</v>
      </c>
      <c r="S54" s="72">
        <v>0</v>
      </c>
      <c r="T54" s="72">
        <v>78</v>
      </c>
      <c r="U54" s="72">
        <v>90</v>
      </c>
      <c r="V54" s="72">
        <v>0</v>
      </c>
      <c r="W54" s="60"/>
    </row>
    <row r="55" spans="1:23" ht="12.75" customHeight="1">
      <c r="A55" s="91" t="s">
        <v>392</v>
      </c>
      <c r="B55" s="72" t="s">
        <v>70</v>
      </c>
      <c r="C55" s="216" t="s">
        <v>358</v>
      </c>
      <c r="D55" s="216"/>
      <c r="E55" s="216"/>
      <c r="F55" s="76"/>
      <c r="G55" s="76" t="s">
        <v>374</v>
      </c>
      <c r="H55" s="77"/>
      <c r="I55" s="72"/>
      <c r="J55" s="72"/>
      <c r="K55" s="72"/>
      <c r="L55" s="72">
        <f>P55+Q55+R55+S55+T55+U55+V55</f>
        <v>144</v>
      </c>
      <c r="M55" s="72"/>
      <c r="N55" s="72">
        <v>144</v>
      </c>
      <c r="O55" s="72"/>
      <c r="P55" s="78"/>
      <c r="Q55" s="72"/>
      <c r="R55" s="72"/>
      <c r="S55" s="72"/>
      <c r="T55" s="72">
        <v>72</v>
      </c>
      <c r="U55" s="72">
        <v>72</v>
      </c>
      <c r="V55" s="72"/>
      <c r="W55" s="60"/>
    </row>
    <row r="56" spans="1:23" ht="15.75" customHeight="1">
      <c r="A56" s="91" t="s">
        <v>393</v>
      </c>
      <c r="B56" s="72" t="s">
        <v>118</v>
      </c>
      <c r="C56" s="216" t="s">
        <v>357</v>
      </c>
      <c r="D56" s="216"/>
      <c r="E56" s="216"/>
      <c r="F56" s="76"/>
      <c r="G56" s="76"/>
      <c r="H56" s="77" t="s">
        <v>374</v>
      </c>
      <c r="I56" s="72"/>
      <c r="J56" s="72"/>
      <c r="K56" s="72"/>
      <c r="L56" s="72">
        <f t="shared" si="3"/>
        <v>36</v>
      </c>
      <c r="M56" s="72"/>
      <c r="N56" s="72">
        <v>36</v>
      </c>
      <c r="O56" s="72"/>
      <c r="P56" s="78"/>
      <c r="Q56" s="72"/>
      <c r="R56" s="72"/>
      <c r="S56" s="72"/>
      <c r="T56" s="72"/>
      <c r="U56" s="72">
        <v>36</v>
      </c>
      <c r="V56" s="72"/>
      <c r="W56" s="60"/>
    </row>
    <row r="57" spans="1:23" ht="48" customHeight="1">
      <c r="A57" s="88" t="s">
        <v>57</v>
      </c>
      <c r="B57" s="83" t="s">
        <v>58</v>
      </c>
      <c r="C57" s="231" t="s">
        <v>453</v>
      </c>
      <c r="D57" s="231"/>
      <c r="E57" s="231"/>
      <c r="F57" s="94"/>
      <c r="G57" s="94"/>
      <c r="H57" s="95"/>
      <c r="I57" s="73"/>
      <c r="J57" s="73">
        <v>168</v>
      </c>
      <c r="K57" s="73">
        <v>56</v>
      </c>
      <c r="L57" s="73">
        <f t="shared" si="3"/>
        <v>112</v>
      </c>
      <c r="M57" s="73">
        <v>64</v>
      </c>
      <c r="N57" s="73">
        <v>48</v>
      </c>
      <c r="O57" s="73"/>
      <c r="P57" s="85">
        <f>P58+P59</f>
        <v>0</v>
      </c>
      <c r="Q57" s="73">
        <f aca="true" t="shared" si="4" ref="Q57:V57">Q58+Q59</f>
        <v>0</v>
      </c>
      <c r="R57" s="73">
        <f t="shared" si="4"/>
        <v>0</v>
      </c>
      <c r="S57" s="73">
        <f t="shared" si="4"/>
        <v>0</v>
      </c>
      <c r="T57" s="73">
        <f t="shared" si="4"/>
        <v>0</v>
      </c>
      <c r="U57" s="73">
        <f t="shared" si="4"/>
        <v>0</v>
      </c>
      <c r="V57" s="86">
        <f t="shared" si="4"/>
        <v>112</v>
      </c>
      <c r="W57" s="60"/>
    </row>
    <row r="58" spans="1:23" ht="17.25" customHeight="1">
      <c r="A58" s="91" t="s">
        <v>61</v>
      </c>
      <c r="B58" s="72" t="s">
        <v>280</v>
      </c>
      <c r="C58" s="216" t="s">
        <v>358</v>
      </c>
      <c r="D58" s="216"/>
      <c r="E58" s="216"/>
      <c r="F58" s="76"/>
      <c r="G58" s="76" t="s">
        <v>373</v>
      </c>
      <c r="H58" s="77"/>
      <c r="I58" s="72"/>
      <c r="J58" s="72">
        <v>75</v>
      </c>
      <c r="K58" s="72">
        <v>25</v>
      </c>
      <c r="L58" s="72">
        <f t="shared" si="3"/>
        <v>50</v>
      </c>
      <c r="M58" s="72">
        <v>26</v>
      </c>
      <c r="N58" s="72">
        <v>24</v>
      </c>
      <c r="O58" s="72"/>
      <c r="P58" s="78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50</v>
      </c>
      <c r="W58" s="60"/>
    </row>
    <row r="59" spans="1:23" ht="28.5" customHeight="1">
      <c r="A59" s="91" t="s">
        <v>406</v>
      </c>
      <c r="B59" s="97" t="s">
        <v>360</v>
      </c>
      <c r="C59" s="216" t="s">
        <v>364</v>
      </c>
      <c r="D59" s="216"/>
      <c r="E59" s="216"/>
      <c r="F59" s="76"/>
      <c r="G59" s="76"/>
      <c r="H59" s="77" t="s">
        <v>373</v>
      </c>
      <c r="I59" s="72"/>
      <c r="J59" s="72">
        <v>93</v>
      </c>
      <c r="K59" s="72">
        <v>31</v>
      </c>
      <c r="L59" s="72">
        <f t="shared" si="3"/>
        <v>62</v>
      </c>
      <c r="M59" s="72">
        <v>32</v>
      </c>
      <c r="N59" s="72">
        <v>30</v>
      </c>
      <c r="O59" s="72"/>
      <c r="P59" s="78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62</v>
      </c>
      <c r="W59" s="60"/>
    </row>
    <row r="60" spans="1:23" ht="15.75" customHeight="1">
      <c r="A60" s="91" t="s">
        <v>395</v>
      </c>
      <c r="B60" s="97" t="s">
        <v>70</v>
      </c>
      <c r="C60" s="217" t="s">
        <v>358</v>
      </c>
      <c r="D60" s="218"/>
      <c r="E60" s="76"/>
      <c r="F60" s="76"/>
      <c r="G60" s="76" t="s">
        <v>373</v>
      </c>
      <c r="H60" s="77"/>
      <c r="I60" s="72"/>
      <c r="J60" s="72"/>
      <c r="K60" s="72"/>
      <c r="L60" s="72">
        <f t="shared" si="3"/>
        <v>36</v>
      </c>
      <c r="M60" s="72"/>
      <c r="N60" s="72">
        <v>36</v>
      </c>
      <c r="O60" s="72"/>
      <c r="P60" s="78"/>
      <c r="Q60" s="72"/>
      <c r="R60" s="72"/>
      <c r="S60" s="72"/>
      <c r="T60" s="72"/>
      <c r="U60" s="72"/>
      <c r="V60" s="72">
        <v>36</v>
      </c>
      <c r="W60" s="60"/>
    </row>
    <row r="61" spans="1:23" ht="15.75">
      <c r="A61" s="91" t="s">
        <v>394</v>
      </c>
      <c r="B61" s="72" t="s">
        <v>118</v>
      </c>
      <c r="C61" s="216" t="s">
        <v>357</v>
      </c>
      <c r="D61" s="216"/>
      <c r="E61" s="216"/>
      <c r="F61" s="76"/>
      <c r="G61" s="76"/>
      <c r="H61" s="77" t="s">
        <v>373</v>
      </c>
      <c r="I61" s="72"/>
      <c r="J61" s="72"/>
      <c r="K61" s="72"/>
      <c r="L61" s="72">
        <f t="shared" si="3"/>
        <v>72</v>
      </c>
      <c r="M61" s="72"/>
      <c r="N61" s="72">
        <v>72</v>
      </c>
      <c r="O61" s="72"/>
      <c r="P61" s="78"/>
      <c r="Q61" s="72"/>
      <c r="R61" s="72"/>
      <c r="S61" s="72"/>
      <c r="T61" s="72"/>
      <c r="U61" s="72"/>
      <c r="V61" s="72">
        <v>72</v>
      </c>
      <c r="W61" s="60"/>
    </row>
    <row r="62" spans="1:23" ht="63">
      <c r="A62" s="88" t="s">
        <v>62</v>
      </c>
      <c r="B62" s="83" t="s">
        <v>63</v>
      </c>
      <c r="C62" s="231" t="s">
        <v>453</v>
      </c>
      <c r="D62" s="231"/>
      <c r="E62" s="231"/>
      <c r="F62" s="94"/>
      <c r="G62" s="94"/>
      <c r="H62" s="95"/>
      <c r="I62" s="73"/>
      <c r="J62" s="73">
        <v>174</v>
      </c>
      <c r="K62" s="73">
        <v>50</v>
      </c>
      <c r="L62" s="73">
        <f t="shared" si="3"/>
        <v>116</v>
      </c>
      <c r="M62" s="73">
        <v>28</v>
      </c>
      <c r="N62" s="73">
        <v>48</v>
      </c>
      <c r="O62" s="73">
        <v>24</v>
      </c>
      <c r="P62" s="85">
        <f>P63+P64</f>
        <v>0</v>
      </c>
      <c r="Q62" s="73">
        <f aca="true" t="shared" si="5" ref="Q62:V62">Q63+Q64</f>
        <v>0</v>
      </c>
      <c r="R62" s="73">
        <f t="shared" si="5"/>
        <v>0</v>
      </c>
      <c r="S62" s="73">
        <f t="shared" si="5"/>
        <v>0</v>
      </c>
      <c r="T62" s="73">
        <f t="shared" si="5"/>
        <v>0</v>
      </c>
      <c r="U62" s="73">
        <f t="shared" si="5"/>
        <v>68</v>
      </c>
      <c r="V62" s="86">
        <f t="shared" si="5"/>
        <v>48</v>
      </c>
      <c r="W62" s="60"/>
    </row>
    <row r="63" spans="1:23" ht="28.5" customHeight="1">
      <c r="A63" s="91" t="s">
        <v>415</v>
      </c>
      <c r="B63" s="97" t="s">
        <v>286</v>
      </c>
      <c r="C63" s="216" t="s">
        <v>369</v>
      </c>
      <c r="D63" s="216"/>
      <c r="E63" s="216"/>
      <c r="F63" s="76"/>
      <c r="G63" s="76"/>
      <c r="H63" s="77" t="s">
        <v>373</v>
      </c>
      <c r="I63" s="72">
        <v>7</v>
      </c>
      <c r="J63" s="72">
        <v>126</v>
      </c>
      <c r="K63" s="72">
        <v>42</v>
      </c>
      <c r="L63" s="72">
        <f t="shared" si="3"/>
        <v>84</v>
      </c>
      <c r="M63" s="72">
        <v>10</v>
      </c>
      <c r="N63" s="72">
        <v>34</v>
      </c>
      <c r="O63" s="72">
        <v>24</v>
      </c>
      <c r="P63" s="78">
        <v>0</v>
      </c>
      <c r="Q63" s="72">
        <v>0</v>
      </c>
      <c r="R63" s="72">
        <v>0</v>
      </c>
      <c r="S63" s="72">
        <v>0</v>
      </c>
      <c r="T63" s="72">
        <v>0</v>
      </c>
      <c r="U63" s="72">
        <v>36</v>
      </c>
      <c r="V63" s="72">
        <v>48</v>
      </c>
      <c r="W63" s="60"/>
    </row>
    <row r="64" spans="1:23" ht="44.25" customHeight="1">
      <c r="A64" s="91" t="s">
        <v>68</v>
      </c>
      <c r="B64" s="97" t="s">
        <v>287</v>
      </c>
      <c r="C64" s="217" t="s">
        <v>358</v>
      </c>
      <c r="D64" s="218"/>
      <c r="E64" s="98"/>
      <c r="F64" s="76"/>
      <c r="G64" s="76" t="s">
        <v>374</v>
      </c>
      <c r="H64" s="99"/>
      <c r="I64" s="72"/>
      <c r="J64" s="72">
        <v>48</v>
      </c>
      <c r="K64" s="72">
        <v>16</v>
      </c>
      <c r="L64" s="72">
        <f t="shared" si="3"/>
        <v>32</v>
      </c>
      <c r="M64" s="72">
        <v>18</v>
      </c>
      <c r="N64" s="72">
        <v>14</v>
      </c>
      <c r="O64" s="72"/>
      <c r="P64" s="78">
        <v>0</v>
      </c>
      <c r="Q64" s="72">
        <v>0</v>
      </c>
      <c r="R64" s="72">
        <v>0</v>
      </c>
      <c r="S64" s="72">
        <v>0</v>
      </c>
      <c r="T64" s="72">
        <v>0</v>
      </c>
      <c r="U64" s="72">
        <v>32</v>
      </c>
      <c r="V64" s="72">
        <v>0</v>
      </c>
      <c r="W64" s="60"/>
    </row>
    <row r="65" spans="1:23" ht="15.75">
      <c r="A65" s="91" t="s">
        <v>396</v>
      </c>
      <c r="B65" s="72" t="s">
        <v>70</v>
      </c>
      <c r="C65" s="216" t="s">
        <v>358</v>
      </c>
      <c r="D65" s="216"/>
      <c r="E65" s="216"/>
      <c r="F65" s="76"/>
      <c r="G65" s="76" t="s">
        <v>373</v>
      </c>
      <c r="H65" s="77"/>
      <c r="I65" s="72"/>
      <c r="J65" s="72"/>
      <c r="K65" s="72"/>
      <c r="L65" s="72">
        <v>72</v>
      </c>
      <c r="M65" s="72"/>
      <c r="N65" s="72">
        <v>72</v>
      </c>
      <c r="O65" s="72"/>
      <c r="P65" s="78"/>
      <c r="Q65" s="72"/>
      <c r="R65" s="72"/>
      <c r="S65" s="72"/>
      <c r="T65" s="72"/>
      <c r="U65" s="72">
        <v>36</v>
      </c>
      <c r="V65" s="72">
        <v>36</v>
      </c>
      <c r="W65" s="60"/>
    </row>
    <row r="66" spans="1:23" ht="15.75">
      <c r="A66" s="91" t="s">
        <v>397</v>
      </c>
      <c r="B66" s="72" t="s">
        <v>118</v>
      </c>
      <c r="C66" s="216" t="s">
        <v>357</v>
      </c>
      <c r="D66" s="216"/>
      <c r="E66" s="216"/>
      <c r="F66" s="76"/>
      <c r="G66" s="76"/>
      <c r="H66" s="77" t="s">
        <v>373</v>
      </c>
      <c r="I66" s="72"/>
      <c r="J66" s="72"/>
      <c r="K66" s="72"/>
      <c r="L66" s="72">
        <f t="shared" si="3"/>
        <v>36</v>
      </c>
      <c r="M66" s="72"/>
      <c r="N66" s="72">
        <v>36</v>
      </c>
      <c r="O66" s="72"/>
      <c r="P66" s="78"/>
      <c r="Q66" s="72"/>
      <c r="R66" s="72"/>
      <c r="S66" s="72"/>
      <c r="T66" s="72"/>
      <c r="U66" s="72"/>
      <c r="V66" s="72">
        <v>36</v>
      </c>
      <c r="W66" s="60"/>
    </row>
    <row r="67" spans="1:23" ht="47.25">
      <c r="A67" s="91" t="s">
        <v>359</v>
      </c>
      <c r="B67" s="83" t="s">
        <v>64</v>
      </c>
      <c r="C67" s="231" t="s">
        <v>454</v>
      </c>
      <c r="D67" s="231"/>
      <c r="E67" s="231"/>
      <c r="F67" s="94"/>
      <c r="G67" s="94"/>
      <c r="H67" s="95"/>
      <c r="I67" s="73"/>
      <c r="J67" s="73">
        <v>12</v>
      </c>
      <c r="K67" s="73">
        <v>4</v>
      </c>
      <c r="L67" s="73">
        <f t="shared" si="3"/>
        <v>8</v>
      </c>
      <c r="M67" s="73">
        <v>8</v>
      </c>
      <c r="N67" s="73">
        <v>0</v>
      </c>
      <c r="O67" s="73"/>
      <c r="P67" s="85">
        <f>P68</f>
        <v>0</v>
      </c>
      <c r="Q67" s="73">
        <f>Q68</f>
        <v>0</v>
      </c>
      <c r="R67" s="73">
        <f>R68</f>
        <v>0</v>
      </c>
      <c r="S67" s="73">
        <f>S68</f>
        <v>0</v>
      </c>
      <c r="T67" s="73">
        <f>T68</f>
        <v>0</v>
      </c>
      <c r="U67" s="73">
        <v>8</v>
      </c>
      <c r="V67" s="86">
        <v>0</v>
      </c>
      <c r="W67" s="60"/>
    </row>
    <row r="68" spans="1:23" ht="48.75" customHeight="1">
      <c r="A68" s="91" t="s">
        <v>410</v>
      </c>
      <c r="B68" s="100" t="s">
        <v>318</v>
      </c>
      <c r="C68" s="216" t="s">
        <v>358</v>
      </c>
      <c r="D68" s="216"/>
      <c r="E68" s="216"/>
      <c r="F68" s="76"/>
      <c r="G68" s="76" t="s">
        <v>374</v>
      </c>
      <c r="H68" s="77"/>
      <c r="I68" s="72"/>
      <c r="J68" s="72">
        <v>12</v>
      </c>
      <c r="K68" s="72">
        <v>4</v>
      </c>
      <c r="L68" s="72">
        <f t="shared" si="3"/>
        <v>8</v>
      </c>
      <c r="M68" s="72">
        <v>8</v>
      </c>
      <c r="N68" s="72">
        <v>0</v>
      </c>
      <c r="O68" s="72"/>
      <c r="P68" s="78">
        <v>0</v>
      </c>
      <c r="Q68" s="72">
        <v>0</v>
      </c>
      <c r="R68" s="72">
        <v>0</v>
      </c>
      <c r="S68" s="72">
        <v>0</v>
      </c>
      <c r="T68" s="72">
        <v>0</v>
      </c>
      <c r="U68" s="72">
        <v>8</v>
      </c>
      <c r="V68" s="72">
        <v>0</v>
      </c>
      <c r="W68" s="60"/>
    </row>
    <row r="69" spans="1:23" ht="15.75" customHeight="1">
      <c r="A69" s="91" t="s">
        <v>428</v>
      </c>
      <c r="B69" s="101" t="s">
        <v>70</v>
      </c>
      <c r="C69" s="217" t="s">
        <v>358</v>
      </c>
      <c r="D69" s="218"/>
      <c r="E69" s="76"/>
      <c r="F69" s="76"/>
      <c r="G69" s="76" t="s">
        <v>374</v>
      </c>
      <c r="H69" s="77"/>
      <c r="I69" s="72"/>
      <c r="J69" s="72"/>
      <c r="K69" s="72"/>
      <c r="L69" s="72">
        <f t="shared" si="3"/>
        <v>108</v>
      </c>
      <c r="M69" s="72"/>
      <c r="N69" s="72">
        <v>108</v>
      </c>
      <c r="O69" s="72"/>
      <c r="P69" s="78"/>
      <c r="Q69" s="72"/>
      <c r="R69" s="72"/>
      <c r="S69" s="72"/>
      <c r="T69" s="72"/>
      <c r="U69" s="72">
        <v>108</v>
      </c>
      <c r="V69" s="72"/>
      <c r="W69" s="60"/>
    </row>
    <row r="70" spans="1:23" ht="15.75" customHeight="1">
      <c r="A70" s="101" t="s">
        <v>401</v>
      </c>
      <c r="B70" s="101" t="s">
        <v>118</v>
      </c>
      <c r="C70" s="217" t="s">
        <v>357</v>
      </c>
      <c r="D70" s="218"/>
      <c r="E70" s="76"/>
      <c r="F70" s="76"/>
      <c r="G70" s="76"/>
      <c r="H70" s="77" t="s">
        <v>374</v>
      </c>
      <c r="I70" s="72"/>
      <c r="J70" s="72"/>
      <c r="K70" s="72"/>
      <c r="L70" s="72">
        <f t="shared" si="3"/>
        <v>36</v>
      </c>
      <c r="M70" s="72"/>
      <c r="N70" s="72">
        <v>36</v>
      </c>
      <c r="O70" s="72"/>
      <c r="P70" s="78"/>
      <c r="Q70" s="72"/>
      <c r="R70" s="72"/>
      <c r="S70" s="72"/>
      <c r="T70" s="72"/>
      <c r="U70" s="72">
        <v>36</v>
      </c>
      <c r="V70" s="72"/>
      <c r="W70" s="60"/>
    </row>
    <row r="71" spans="1:23" ht="15.75">
      <c r="A71" s="232" t="s">
        <v>308</v>
      </c>
      <c r="B71" s="233"/>
      <c r="C71" s="216" t="s">
        <v>448</v>
      </c>
      <c r="D71" s="216"/>
      <c r="E71" s="216"/>
      <c r="F71" s="68"/>
      <c r="G71" s="68"/>
      <c r="H71" s="102"/>
      <c r="I71" s="72">
        <v>3</v>
      </c>
      <c r="J71" s="72">
        <v>6102</v>
      </c>
      <c r="K71" s="72">
        <v>2034</v>
      </c>
      <c r="L71" s="72">
        <f t="shared" si="3"/>
        <v>3960</v>
      </c>
      <c r="M71" s="72">
        <v>1765</v>
      </c>
      <c r="N71" s="72">
        <v>2159</v>
      </c>
      <c r="O71" s="72">
        <v>144</v>
      </c>
      <c r="P71" s="78">
        <v>612</v>
      </c>
      <c r="Q71" s="72">
        <v>792</v>
      </c>
      <c r="R71" s="72">
        <v>612</v>
      </c>
      <c r="S71" s="72">
        <v>612</v>
      </c>
      <c r="T71" s="72">
        <v>468</v>
      </c>
      <c r="U71" s="72">
        <v>504</v>
      </c>
      <c r="V71" s="72">
        <v>360</v>
      </c>
      <c r="W71" s="60"/>
    </row>
    <row r="72" spans="1:23" ht="15.75">
      <c r="A72" s="234"/>
      <c r="B72" s="235"/>
      <c r="C72" s="217" t="s">
        <v>455</v>
      </c>
      <c r="D72" s="218"/>
      <c r="E72" s="76"/>
      <c r="F72" s="68"/>
      <c r="G72" s="68"/>
      <c r="H72" s="102"/>
      <c r="I72" s="72"/>
      <c r="J72" s="72">
        <v>6102</v>
      </c>
      <c r="K72" s="72">
        <v>2034</v>
      </c>
      <c r="L72" s="72">
        <v>4824</v>
      </c>
      <c r="M72" s="72">
        <v>1765</v>
      </c>
      <c r="N72" s="72">
        <v>2915</v>
      </c>
      <c r="O72" s="72">
        <v>144</v>
      </c>
      <c r="P72" s="78">
        <v>0</v>
      </c>
      <c r="Q72" s="72">
        <v>0</v>
      </c>
      <c r="R72" s="72">
        <v>0</v>
      </c>
      <c r="S72" s="72">
        <v>216</v>
      </c>
      <c r="T72" s="72">
        <v>108</v>
      </c>
      <c r="U72" s="72">
        <v>288</v>
      </c>
      <c r="V72" s="72">
        <v>144</v>
      </c>
      <c r="W72" s="60"/>
    </row>
    <row r="73" spans="1:23" ht="31.5">
      <c r="A73" s="72"/>
      <c r="B73" s="101" t="s">
        <v>317</v>
      </c>
      <c r="C73" s="216"/>
      <c r="D73" s="216"/>
      <c r="E73" s="216"/>
      <c r="F73" s="68"/>
      <c r="G73" s="68"/>
      <c r="H73" s="102"/>
      <c r="I73" s="72"/>
      <c r="J73" s="72"/>
      <c r="K73" s="72"/>
      <c r="L73" s="72">
        <v>350</v>
      </c>
      <c r="M73" s="72"/>
      <c r="N73" s="72"/>
      <c r="O73" s="72"/>
      <c r="P73" s="78">
        <v>50</v>
      </c>
      <c r="Q73" s="72">
        <v>50</v>
      </c>
      <c r="R73" s="72">
        <v>50</v>
      </c>
      <c r="S73" s="72">
        <v>50</v>
      </c>
      <c r="T73" s="72">
        <v>50</v>
      </c>
      <c r="U73" s="72">
        <v>50</v>
      </c>
      <c r="V73" s="72">
        <v>50</v>
      </c>
      <c r="W73" s="60"/>
    </row>
    <row r="74" spans="1:23" ht="15.75">
      <c r="A74" s="72" t="s">
        <v>313</v>
      </c>
      <c r="B74" s="72" t="s">
        <v>87</v>
      </c>
      <c r="C74" s="216" t="s">
        <v>316</v>
      </c>
      <c r="D74" s="216"/>
      <c r="E74" s="216"/>
      <c r="F74" s="68"/>
      <c r="G74" s="68"/>
      <c r="H74" s="102"/>
      <c r="I74" s="103"/>
      <c r="J74" s="104"/>
      <c r="K74" s="104"/>
      <c r="L74" s="104"/>
      <c r="M74" s="104"/>
      <c r="N74" s="104"/>
      <c r="O74" s="105"/>
      <c r="P74" s="106"/>
      <c r="Q74" s="104"/>
      <c r="R74" s="104"/>
      <c r="S74" s="104"/>
      <c r="T74" s="104"/>
      <c r="U74" s="104"/>
      <c r="V74" s="104"/>
      <c r="W74" s="60"/>
    </row>
    <row r="75" spans="1:23" ht="32.25" thickBot="1">
      <c r="A75" s="107" t="s">
        <v>314</v>
      </c>
      <c r="B75" s="108" t="s">
        <v>89</v>
      </c>
      <c r="C75" s="236" t="s">
        <v>402</v>
      </c>
      <c r="D75" s="236"/>
      <c r="E75" s="236"/>
      <c r="F75" s="109"/>
      <c r="G75" s="109"/>
      <c r="H75" s="110"/>
      <c r="I75" s="111"/>
      <c r="J75" s="112"/>
      <c r="K75" s="104"/>
      <c r="L75" s="112"/>
      <c r="M75" s="112"/>
      <c r="N75" s="112"/>
      <c r="O75" s="113"/>
      <c r="P75" s="114"/>
      <c r="Q75" s="112"/>
      <c r="R75" s="112"/>
      <c r="S75" s="112"/>
      <c r="T75" s="112"/>
      <c r="U75" s="112"/>
      <c r="V75" s="112"/>
      <c r="W75" s="60"/>
    </row>
    <row r="76" spans="1:23" ht="12.75" customHeight="1">
      <c r="A76" s="115" t="s">
        <v>89</v>
      </c>
      <c r="B76" s="116"/>
      <c r="C76" s="116"/>
      <c r="D76" s="116"/>
      <c r="E76" s="116"/>
      <c r="F76" s="116"/>
      <c r="G76" s="116"/>
      <c r="H76" s="116"/>
      <c r="I76" s="116"/>
      <c r="J76" s="117"/>
      <c r="K76" s="118"/>
      <c r="L76" s="285" t="s">
        <v>9</v>
      </c>
      <c r="M76" s="255" t="s">
        <v>312</v>
      </c>
      <c r="N76" s="255"/>
      <c r="O76" s="256"/>
      <c r="P76" s="119" t="s">
        <v>441</v>
      </c>
      <c r="Q76" s="120" t="s">
        <v>441</v>
      </c>
      <c r="R76" s="120" t="s">
        <v>442</v>
      </c>
      <c r="S76" s="120" t="s">
        <v>443</v>
      </c>
      <c r="T76" s="120" t="s">
        <v>444</v>
      </c>
      <c r="U76" s="120" t="s">
        <v>445</v>
      </c>
      <c r="V76" s="121" t="s">
        <v>446</v>
      </c>
      <c r="W76" s="122"/>
    </row>
    <row r="77" spans="1:23" ht="15.75">
      <c r="A77" s="123" t="s">
        <v>349</v>
      </c>
      <c r="B77" s="124"/>
      <c r="C77" s="124"/>
      <c r="D77" s="124"/>
      <c r="E77" s="124"/>
      <c r="F77" s="124"/>
      <c r="G77" s="124"/>
      <c r="H77" s="124"/>
      <c r="I77" s="124"/>
      <c r="J77" s="125"/>
      <c r="K77" s="118"/>
      <c r="L77" s="286"/>
      <c r="M77" s="257" t="s">
        <v>345</v>
      </c>
      <c r="N77" s="258"/>
      <c r="O77" s="259"/>
      <c r="P77" s="126">
        <v>0</v>
      </c>
      <c r="Q77" s="127">
        <v>0</v>
      </c>
      <c r="R77" s="127">
        <v>0</v>
      </c>
      <c r="S77" s="127">
        <v>3</v>
      </c>
      <c r="T77" s="127">
        <v>4</v>
      </c>
      <c r="U77" s="127">
        <v>6</v>
      </c>
      <c r="V77" s="128">
        <v>2</v>
      </c>
      <c r="W77" s="122"/>
    </row>
    <row r="78" spans="1:23" ht="15.75">
      <c r="A78" s="129" t="s">
        <v>339</v>
      </c>
      <c r="B78" s="130"/>
      <c r="C78" s="130"/>
      <c r="D78" s="130"/>
      <c r="E78" s="130"/>
      <c r="F78" s="130"/>
      <c r="G78" s="130"/>
      <c r="H78" s="130"/>
      <c r="I78" s="130"/>
      <c r="J78" s="131"/>
      <c r="K78" s="132"/>
      <c r="L78" s="286"/>
      <c r="M78" s="257" t="s">
        <v>346</v>
      </c>
      <c r="N78" s="258"/>
      <c r="O78" s="259"/>
      <c r="P78" s="133" t="s">
        <v>382</v>
      </c>
      <c r="Q78" s="134" t="s">
        <v>382</v>
      </c>
      <c r="R78" s="134" t="s">
        <v>382</v>
      </c>
      <c r="S78" s="134" t="s">
        <v>382</v>
      </c>
      <c r="T78" s="134" t="s">
        <v>382</v>
      </c>
      <c r="U78" s="134">
        <v>3</v>
      </c>
      <c r="V78" s="135">
        <v>3</v>
      </c>
      <c r="W78" s="136"/>
    </row>
    <row r="79" spans="1:23" ht="15.75">
      <c r="A79" s="129" t="s">
        <v>320</v>
      </c>
      <c r="B79" s="130"/>
      <c r="C79" s="130"/>
      <c r="D79" s="130"/>
      <c r="E79" s="130"/>
      <c r="F79" s="130"/>
      <c r="G79" s="130"/>
      <c r="H79" s="130"/>
      <c r="I79" s="130"/>
      <c r="J79" s="131"/>
      <c r="K79" s="132"/>
      <c r="L79" s="286"/>
      <c r="M79" s="257" t="s">
        <v>7</v>
      </c>
      <c r="N79" s="258"/>
      <c r="O79" s="259"/>
      <c r="P79" s="90">
        <v>0</v>
      </c>
      <c r="Q79" s="72">
        <v>4</v>
      </c>
      <c r="R79" s="72">
        <v>0</v>
      </c>
      <c r="S79" s="72">
        <v>4</v>
      </c>
      <c r="T79" s="72">
        <v>2</v>
      </c>
      <c r="U79" s="72">
        <v>2</v>
      </c>
      <c r="V79" s="137">
        <v>2</v>
      </c>
      <c r="W79" s="60"/>
    </row>
    <row r="80" spans="1:23" ht="15" customHeight="1">
      <c r="A80" s="129" t="s">
        <v>321</v>
      </c>
      <c r="B80" s="130"/>
      <c r="C80" s="130"/>
      <c r="D80" s="130"/>
      <c r="E80" s="130"/>
      <c r="F80" s="130"/>
      <c r="G80" s="130"/>
      <c r="H80" s="130"/>
      <c r="I80" s="130"/>
      <c r="J80" s="131"/>
      <c r="K80" s="132"/>
      <c r="L80" s="286"/>
      <c r="M80" s="260" t="s">
        <v>344</v>
      </c>
      <c r="N80" s="261"/>
      <c r="O80" s="262"/>
      <c r="P80" s="90">
        <v>3</v>
      </c>
      <c r="Q80" s="72">
        <v>6</v>
      </c>
      <c r="R80" s="72">
        <v>4</v>
      </c>
      <c r="S80" s="72">
        <v>6</v>
      </c>
      <c r="T80" s="72">
        <v>1</v>
      </c>
      <c r="U80" s="72">
        <v>7</v>
      </c>
      <c r="V80" s="137">
        <v>6</v>
      </c>
      <c r="W80" s="60"/>
    </row>
    <row r="81" spans="1:23" ht="15" customHeight="1" thickBot="1">
      <c r="A81" s="138"/>
      <c r="B81" s="139"/>
      <c r="C81" s="139"/>
      <c r="D81" s="139"/>
      <c r="E81" s="139"/>
      <c r="F81" s="139"/>
      <c r="G81" s="139"/>
      <c r="H81" s="139"/>
      <c r="I81" s="139"/>
      <c r="J81" s="140"/>
      <c r="K81" s="132"/>
      <c r="L81" s="286"/>
      <c r="M81" s="260" t="s">
        <v>343</v>
      </c>
      <c r="N81" s="261"/>
      <c r="O81" s="262"/>
      <c r="P81" s="90">
        <v>1</v>
      </c>
      <c r="Q81" s="72">
        <v>0</v>
      </c>
      <c r="R81" s="72">
        <v>1</v>
      </c>
      <c r="S81" s="72">
        <v>1</v>
      </c>
      <c r="T81" s="72">
        <v>1</v>
      </c>
      <c r="U81" s="72">
        <v>1</v>
      </c>
      <c r="V81" s="137">
        <v>0</v>
      </c>
      <c r="W81" s="60"/>
    </row>
    <row r="82" spans="1:23" ht="15" customHeight="1" thickBot="1">
      <c r="A82" s="141"/>
      <c r="B82" s="141"/>
      <c r="C82" s="141"/>
      <c r="D82" s="141"/>
      <c r="E82" s="141"/>
      <c r="F82" s="141"/>
      <c r="G82" s="141"/>
      <c r="H82" s="141"/>
      <c r="I82" s="141"/>
      <c r="J82" s="142"/>
      <c r="K82" s="142"/>
      <c r="L82" s="287"/>
      <c r="M82" s="267" t="s">
        <v>383</v>
      </c>
      <c r="N82" s="267"/>
      <c r="O82" s="268"/>
      <c r="P82" s="143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1</v>
      </c>
      <c r="V82" s="145">
        <v>1</v>
      </c>
      <c r="W82" s="60"/>
    </row>
    <row r="83" spans="1:23" ht="1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2"/>
      <c r="K83" s="142"/>
      <c r="L83" s="146"/>
      <c r="M83" s="147"/>
      <c r="N83" s="147"/>
      <c r="O83" s="147"/>
      <c r="P83" s="148"/>
      <c r="Q83" s="148"/>
      <c r="R83" s="148"/>
      <c r="S83" s="148"/>
      <c r="T83" s="148"/>
      <c r="U83" s="148"/>
      <c r="V83" s="148"/>
      <c r="W83" s="60"/>
    </row>
    <row r="84" spans="1:23" ht="12.75">
      <c r="A84" s="54"/>
      <c r="B84" s="54"/>
      <c r="C84" s="57"/>
      <c r="D84" s="57"/>
      <c r="E84" s="57"/>
      <c r="F84" s="57"/>
      <c r="G84" s="57"/>
      <c r="H84" s="57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ht="15.75">
      <c r="A85" s="219" t="s">
        <v>71</v>
      </c>
      <c r="B85" s="219"/>
      <c r="C85" s="219"/>
      <c r="D85" s="219"/>
      <c r="E85" s="219"/>
      <c r="F85" s="149"/>
      <c r="G85" s="149"/>
      <c r="H85" s="149"/>
      <c r="I85" s="150"/>
      <c r="J85" s="150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150"/>
      <c r="V85" s="150"/>
      <c r="W85" s="150"/>
    </row>
    <row r="86" spans="1:23" ht="14.25">
      <c r="A86" s="151" t="s">
        <v>73</v>
      </c>
      <c r="B86" s="220" t="s">
        <v>74</v>
      </c>
      <c r="C86" s="221"/>
      <c r="D86" s="221"/>
      <c r="E86" s="221"/>
      <c r="F86" s="221"/>
      <c r="G86" s="221"/>
      <c r="H86" s="221"/>
      <c r="I86" s="221"/>
      <c r="J86" s="221"/>
      <c r="K86" s="222"/>
      <c r="L86" s="54"/>
      <c r="M86" s="54"/>
      <c r="N86" s="54"/>
      <c r="O86" s="54"/>
      <c r="P86" s="54"/>
      <c r="Q86" s="54"/>
      <c r="R86" s="54"/>
      <c r="S86" s="54"/>
      <c r="T86" s="54"/>
      <c r="U86" s="152"/>
      <c r="V86" s="152"/>
      <c r="W86" s="152"/>
    </row>
    <row r="87" spans="1:23" ht="12.75" customHeight="1">
      <c r="A87" s="154" t="s">
        <v>75</v>
      </c>
      <c r="B87" s="213" t="s">
        <v>76</v>
      </c>
      <c r="C87" s="213"/>
      <c r="D87" s="213"/>
      <c r="E87" s="213"/>
      <c r="F87" s="213"/>
      <c r="G87" s="213"/>
      <c r="H87" s="213"/>
      <c r="I87" s="213"/>
      <c r="J87" s="213"/>
      <c r="K87" s="213"/>
      <c r="L87" s="54"/>
      <c r="M87" s="54"/>
      <c r="N87" s="54"/>
      <c r="O87" s="54"/>
      <c r="P87" s="54"/>
      <c r="Q87" s="54"/>
      <c r="R87" s="54"/>
      <c r="S87" s="54"/>
      <c r="T87" s="54"/>
      <c r="U87" s="152"/>
      <c r="V87" s="152"/>
      <c r="W87" s="152"/>
    </row>
    <row r="88" spans="1:23" ht="15">
      <c r="A88" s="154" t="s">
        <v>77</v>
      </c>
      <c r="B88" s="213" t="s">
        <v>78</v>
      </c>
      <c r="C88" s="213"/>
      <c r="D88" s="213"/>
      <c r="E88" s="213"/>
      <c r="F88" s="213"/>
      <c r="G88" s="213"/>
      <c r="H88" s="213"/>
      <c r="I88" s="213"/>
      <c r="J88" s="213"/>
      <c r="K88" s="213"/>
      <c r="L88" s="54"/>
      <c r="M88" s="54"/>
      <c r="N88" s="54"/>
      <c r="O88" s="54"/>
      <c r="P88" s="54"/>
      <c r="Q88" s="54"/>
      <c r="R88" s="54"/>
      <c r="S88" s="54"/>
      <c r="T88" s="54"/>
      <c r="U88" s="152"/>
      <c r="V88" s="152"/>
      <c r="W88" s="152"/>
    </row>
    <row r="89" spans="1:23" ht="15">
      <c r="A89" s="154" t="s">
        <v>79</v>
      </c>
      <c r="B89" s="228" t="s">
        <v>80</v>
      </c>
      <c r="C89" s="228"/>
      <c r="D89" s="228"/>
      <c r="E89" s="228"/>
      <c r="F89" s="228"/>
      <c r="G89" s="228"/>
      <c r="H89" s="228"/>
      <c r="I89" s="228"/>
      <c r="J89" s="228"/>
      <c r="K89" s="228"/>
      <c r="L89" s="54"/>
      <c r="M89" s="54"/>
      <c r="N89" s="54"/>
      <c r="O89" s="54"/>
      <c r="P89" s="54"/>
      <c r="Q89" s="54"/>
      <c r="R89" s="54"/>
      <c r="S89" s="54"/>
      <c r="T89" s="54"/>
      <c r="U89" s="155"/>
      <c r="V89" s="155"/>
      <c r="W89" s="155"/>
    </row>
    <row r="90" spans="1:23" ht="15">
      <c r="A90" s="154" t="s">
        <v>81</v>
      </c>
      <c r="B90" s="213" t="s">
        <v>119</v>
      </c>
      <c r="C90" s="213"/>
      <c r="D90" s="213"/>
      <c r="E90" s="213"/>
      <c r="F90" s="213"/>
      <c r="G90" s="213"/>
      <c r="H90" s="213"/>
      <c r="I90" s="213"/>
      <c r="J90" s="213"/>
      <c r="K90" s="213"/>
      <c r="L90" s="54"/>
      <c r="M90" s="54"/>
      <c r="N90" s="54"/>
      <c r="O90" s="54"/>
      <c r="P90" s="54"/>
      <c r="Q90" s="54"/>
      <c r="R90" s="54"/>
      <c r="S90" s="54"/>
      <c r="T90" s="54"/>
      <c r="U90" s="155"/>
      <c r="V90" s="155"/>
      <c r="W90" s="155"/>
    </row>
    <row r="91" spans="1:23" ht="15">
      <c r="A91" s="154" t="s">
        <v>82</v>
      </c>
      <c r="B91" s="213" t="s">
        <v>417</v>
      </c>
      <c r="C91" s="213"/>
      <c r="D91" s="213"/>
      <c r="E91" s="213"/>
      <c r="F91" s="213"/>
      <c r="G91" s="213"/>
      <c r="H91" s="213"/>
      <c r="I91" s="213"/>
      <c r="J91" s="213"/>
      <c r="K91" s="213"/>
      <c r="L91" s="54"/>
      <c r="M91" s="54"/>
      <c r="N91" s="54"/>
      <c r="O91" s="54"/>
      <c r="P91" s="54"/>
      <c r="Q91" s="54"/>
      <c r="R91" s="54"/>
      <c r="S91" s="54"/>
      <c r="T91" s="54"/>
      <c r="U91" s="156"/>
      <c r="V91" s="156"/>
      <c r="W91" s="156"/>
    </row>
    <row r="92" spans="1:23" ht="15">
      <c r="A92" s="154">
        <v>6</v>
      </c>
      <c r="B92" s="213" t="s">
        <v>130</v>
      </c>
      <c r="C92" s="213"/>
      <c r="D92" s="213"/>
      <c r="E92" s="213"/>
      <c r="F92" s="213"/>
      <c r="G92" s="213"/>
      <c r="H92" s="213"/>
      <c r="I92" s="213"/>
      <c r="J92" s="213"/>
      <c r="K92" s="213"/>
      <c r="L92" s="54"/>
      <c r="M92" s="54"/>
      <c r="N92" s="54"/>
      <c r="O92" s="54"/>
      <c r="P92" s="54"/>
      <c r="Q92" s="54"/>
      <c r="R92" s="54"/>
      <c r="S92" s="54"/>
      <c r="T92" s="54"/>
      <c r="U92" s="156"/>
      <c r="V92" s="156"/>
      <c r="W92" s="156"/>
    </row>
    <row r="93" spans="1:23" ht="15">
      <c r="A93" s="154">
        <v>7</v>
      </c>
      <c r="B93" s="213" t="s">
        <v>131</v>
      </c>
      <c r="C93" s="213"/>
      <c r="D93" s="213"/>
      <c r="E93" s="213"/>
      <c r="F93" s="213"/>
      <c r="G93" s="213"/>
      <c r="H93" s="213"/>
      <c r="I93" s="213"/>
      <c r="J93" s="213"/>
      <c r="K93" s="213"/>
      <c r="L93" s="54"/>
      <c r="M93" s="54"/>
      <c r="N93" s="54"/>
      <c r="O93" s="54"/>
      <c r="P93" s="54"/>
      <c r="Q93" s="54"/>
      <c r="R93" s="54"/>
      <c r="S93" s="54"/>
      <c r="T93" s="54"/>
      <c r="U93" s="156"/>
      <c r="V93" s="156"/>
      <c r="W93" s="156"/>
    </row>
    <row r="94" spans="1:23" ht="15">
      <c r="A94" s="154">
        <v>8</v>
      </c>
      <c r="B94" s="213" t="s">
        <v>132</v>
      </c>
      <c r="C94" s="213"/>
      <c r="D94" s="213"/>
      <c r="E94" s="213"/>
      <c r="F94" s="213"/>
      <c r="G94" s="213"/>
      <c r="H94" s="213"/>
      <c r="I94" s="213"/>
      <c r="J94" s="213"/>
      <c r="K94" s="213"/>
      <c r="L94" s="54"/>
      <c r="M94" s="54"/>
      <c r="N94" s="54"/>
      <c r="O94" s="54"/>
      <c r="P94" s="54"/>
      <c r="Q94" s="54"/>
      <c r="R94" s="54"/>
      <c r="S94" s="54"/>
      <c r="T94" s="54"/>
      <c r="U94" s="156"/>
      <c r="V94" s="156"/>
      <c r="W94" s="156"/>
    </row>
    <row r="95" spans="1:23" ht="15">
      <c r="A95" s="154">
        <v>9</v>
      </c>
      <c r="B95" s="213" t="s">
        <v>319</v>
      </c>
      <c r="C95" s="213"/>
      <c r="D95" s="213"/>
      <c r="E95" s="213"/>
      <c r="F95" s="213"/>
      <c r="G95" s="213"/>
      <c r="H95" s="213"/>
      <c r="I95" s="213"/>
      <c r="J95" s="213"/>
      <c r="K95" s="213"/>
      <c r="L95" s="54"/>
      <c r="M95" s="54"/>
      <c r="N95" s="54"/>
      <c r="O95" s="54"/>
      <c r="P95" s="54"/>
      <c r="Q95" s="54"/>
      <c r="R95" s="54"/>
      <c r="S95" s="54"/>
      <c r="T95" s="54"/>
      <c r="U95" s="156"/>
      <c r="V95" s="156"/>
      <c r="W95" s="156"/>
    </row>
    <row r="96" spans="1:23" ht="15">
      <c r="A96" s="154">
        <v>10</v>
      </c>
      <c r="B96" s="213" t="s">
        <v>133</v>
      </c>
      <c r="C96" s="213"/>
      <c r="D96" s="213"/>
      <c r="E96" s="213"/>
      <c r="F96" s="213"/>
      <c r="G96" s="213"/>
      <c r="H96" s="213"/>
      <c r="I96" s="213"/>
      <c r="J96" s="213"/>
      <c r="K96" s="213"/>
      <c r="L96" s="54"/>
      <c r="M96" s="54"/>
      <c r="N96" s="54"/>
      <c r="O96" s="54"/>
      <c r="P96" s="54"/>
      <c r="Q96" s="54"/>
      <c r="R96" s="54"/>
      <c r="S96" s="54"/>
      <c r="T96" s="54"/>
      <c r="U96" s="156"/>
      <c r="V96" s="156"/>
      <c r="W96" s="156"/>
    </row>
    <row r="97" spans="1:23" ht="15">
      <c r="A97" s="154">
        <v>12</v>
      </c>
      <c r="B97" s="213" t="s">
        <v>134</v>
      </c>
      <c r="C97" s="213"/>
      <c r="D97" s="213"/>
      <c r="E97" s="213"/>
      <c r="F97" s="213"/>
      <c r="G97" s="213"/>
      <c r="H97" s="213"/>
      <c r="I97" s="213"/>
      <c r="J97" s="213"/>
      <c r="K97" s="213"/>
      <c r="L97" s="54"/>
      <c r="M97" s="54"/>
      <c r="N97" s="54"/>
      <c r="O97" s="54"/>
      <c r="P97" s="54"/>
      <c r="Q97" s="54"/>
      <c r="R97" s="54"/>
      <c r="S97" s="54"/>
      <c r="T97" s="54"/>
      <c r="U97" s="156"/>
      <c r="V97" s="156"/>
      <c r="W97" s="156"/>
    </row>
    <row r="98" spans="1:23" ht="12.75" customHeight="1">
      <c r="A98" s="157">
        <v>13</v>
      </c>
      <c r="B98" s="213" t="s">
        <v>83</v>
      </c>
      <c r="C98" s="213"/>
      <c r="D98" s="213"/>
      <c r="E98" s="213"/>
      <c r="F98" s="213"/>
      <c r="G98" s="213"/>
      <c r="H98" s="213"/>
      <c r="I98" s="213"/>
      <c r="J98" s="213"/>
      <c r="K98" s="213"/>
      <c r="L98" s="54"/>
      <c r="M98" s="54"/>
      <c r="N98" s="54"/>
      <c r="O98" s="54"/>
      <c r="P98" s="54"/>
      <c r="Q98" s="54"/>
      <c r="R98" s="54"/>
      <c r="S98" s="54"/>
      <c r="T98" s="54"/>
      <c r="U98" s="158"/>
      <c r="V98" s="158"/>
      <c r="W98" s="158"/>
    </row>
    <row r="99" spans="1:23" ht="15">
      <c r="A99" s="157">
        <v>14</v>
      </c>
      <c r="B99" s="213" t="s">
        <v>120</v>
      </c>
      <c r="C99" s="213"/>
      <c r="D99" s="213"/>
      <c r="E99" s="213"/>
      <c r="F99" s="213"/>
      <c r="G99" s="213"/>
      <c r="H99" s="213"/>
      <c r="I99" s="213"/>
      <c r="J99" s="213"/>
      <c r="K99" s="213"/>
      <c r="L99" s="54"/>
      <c r="M99" s="54"/>
      <c r="N99" s="54"/>
      <c r="O99" s="54"/>
      <c r="P99" s="54"/>
      <c r="Q99" s="54"/>
      <c r="R99" s="54"/>
      <c r="S99" s="54"/>
      <c r="T99" s="54"/>
      <c r="U99" s="158"/>
      <c r="V99" s="158"/>
      <c r="W99" s="158"/>
    </row>
    <row r="100" spans="1:23" ht="15">
      <c r="A100" s="157">
        <v>15</v>
      </c>
      <c r="B100" s="213" t="s">
        <v>121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54"/>
      <c r="M100" s="54"/>
      <c r="N100" s="54"/>
      <c r="O100" s="54"/>
      <c r="P100" s="54"/>
      <c r="Q100" s="54"/>
      <c r="R100" s="54"/>
      <c r="S100" s="54"/>
      <c r="T100" s="54"/>
      <c r="U100" s="158"/>
      <c r="V100" s="158"/>
      <c r="W100" s="158"/>
    </row>
    <row r="101" spans="1:23" ht="12.75" customHeight="1">
      <c r="A101" s="157">
        <v>16</v>
      </c>
      <c r="B101" s="213" t="s">
        <v>122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54"/>
      <c r="M101" s="54"/>
      <c r="N101" s="54"/>
      <c r="O101" s="54"/>
      <c r="P101" s="54"/>
      <c r="Q101" s="54"/>
      <c r="R101" s="54"/>
      <c r="S101" s="54"/>
      <c r="T101" s="54"/>
      <c r="U101" s="158"/>
      <c r="V101" s="158"/>
      <c r="W101" s="158"/>
    </row>
    <row r="102" spans="1:23" ht="12.75" customHeight="1">
      <c r="A102" s="157">
        <v>17</v>
      </c>
      <c r="B102" s="213" t="s">
        <v>129</v>
      </c>
      <c r="C102" s="213"/>
      <c r="D102" s="213"/>
      <c r="E102" s="213"/>
      <c r="F102" s="213"/>
      <c r="G102" s="213"/>
      <c r="H102" s="213"/>
      <c r="I102" s="213"/>
      <c r="J102" s="213"/>
      <c r="K102" s="213"/>
      <c r="L102" s="54"/>
      <c r="M102" s="54"/>
      <c r="N102" s="54"/>
      <c r="O102" s="54"/>
      <c r="P102" s="54"/>
      <c r="Q102" s="54"/>
      <c r="R102" s="54"/>
      <c r="S102" s="54"/>
      <c r="T102" s="54"/>
      <c r="U102" s="158"/>
      <c r="V102" s="158"/>
      <c r="W102" s="158"/>
    </row>
    <row r="103" spans="1:23" ht="15">
      <c r="A103" s="157">
        <v>18</v>
      </c>
      <c r="B103" s="213" t="s">
        <v>123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54"/>
      <c r="M103" s="54"/>
      <c r="N103" s="54"/>
      <c r="O103" s="54"/>
      <c r="P103" s="54"/>
      <c r="Q103" s="54"/>
      <c r="R103" s="54"/>
      <c r="S103" s="54"/>
      <c r="T103" s="54"/>
      <c r="U103" s="158"/>
      <c r="V103" s="158"/>
      <c r="W103" s="158"/>
    </row>
    <row r="104" spans="1:23" ht="15">
      <c r="A104" s="157">
        <v>19</v>
      </c>
      <c r="B104" s="213" t="s">
        <v>124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54"/>
      <c r="M104" s="54"/>
      <c r="N104" s="54"/>
      <c r="O104" s="54"/>
      <c r="P104" s="54"/>
      <c r="Q104" s="54"/>
      <c r="R104" s="54"/>
      <c r="S104" s="54"/>
      <c r="T104" s="54"/>
      <c r="U104" s="158"/>
      <c r="V104" s="158"/>
      <c r="W104" s="158"/>
    </row>
    <row r="105" spans="1:23" ht="15">
      <c r="A105" s="157">
        <v>20</v>
      </c>
      <c r="B105" s="213" t="s">
        <v>125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54"/>
      <c r="M105" s="54"/>
      <c r="N105" s="54"/>
      <c r="O105" s="54"/>
      <c r="P105" s="54"/>
      <c r="Q105" s="54"/>
      <c r="R105" s="54"/>
      <c r="S105" s="54"/>
      <c r="T105" s="54"/>
      <c r="U105" s="158"/>
      <c r="V105" s="158"/>
      <c r="W105" s="158"/>
    </row>
    <row r="106" spans="1:23" ht="12.75" customHeight="1">
      <c r="A106" s="157">
        <v>21</v>
      </c>
      <c r="B106" s="213" t="s">
        <v>128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54"/>
      <c r="M106" s="54"/>
      <c r="N106" s="54"/>
      <c r="O106" s="54"/>
      <c r="P106" s="54"/>
      <c r="Q106" s="54"/>
      <c r="R106" s="54"/>
      <c r="S106" s="54"/>
      <c r="T106" s="54"/>
      <c r="U106" s="158"/>
      <c r="V106" s="158"/>
      <c r="W106" s="158"/>
    </row>
    <row r="107" spans="1:23" ht="12.75" customHeight="1">
      <c r="A107" s="157">
        <v>22</v>
      </c>
      <c r="B107" s="215" t="s">
        <v>126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54"/>
      <c r="M107" s="54"/>
      <c r="N107" s="54"/>
      <c r="O107" s="54"/>
      <c r="P107" s="54"/>
      <c r="Q107" s="54"/>
      <c r="R107" s="54"/>
      <c r="S107" s="54"/>
      <c r="T107" s="54"/>
      <c r="U107" s="158"/>
      <c r="V107" s="158"/>
      <c r="W107" s="158"/>
    </row>
    <row r="108" spans="1:23" ht="12.75" customHeight="1">
      <c r="A108" s="157">
        <v>23</v>
      </c>
      <c r="B108" s="215" t="s">
        <v>127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54"/>
      <c r="M108" s="54"/>
      <c r="N108" s="54"/>
      <c r="O108" s="54"/>
      <c r="P108" s="54"/>
      <c r="Q108" s="54"/>
      <c r="R108" s="54"/>
      <c r="S108" s="54"/>
      <c r="T108" s="54"/>
      <c r="U108" s="159"/>
      <c r="V108" s="159"/>
      <c r="W108" s="159"/>
    </row>
    <row r="109" spans="1:23" ht="15">
      <c r="A109" s="157" t="s">
        <v>84</v>
      </c>
      <c r="B109" s="224" t="s">
        <v>85</v>
      </c>
      <c r="C109" s="225"/>
      <c r="D109" s="225"/>
      <c r="E109" s="225"/>
      <c r="F109" s="225"/>
      <c r="G109" s="225"/>
      <c r="H109" s="225"/>
      <c r="I109" s="225"/>
      <c r="J109" s="225"/>
      <c r="K109" s="226"/>
      <c r="L109" s="54"/>
      <c r="M109" s="54"/>
      <c r="N109" s="54"/>
      <c r="O109" s="54"/>
      <c r="P109" s="54"/>
      <c r="Q109" s="54"/>
      <c r="R109" s="54"/>
      <c r="S109" s="54"/>
      <c r="T109" s="54"/>
      <c r="U109" s="159"/>
      <c r="V109" s="159"/>
      <c r="W109" s="159"/>
    </row>
    <row r="110" spans="1:23" ht="15">
      <c r="A110" s="157" t="s">
        <v>75</v>
      </c>
      <c r="B110" s="215" t="s">
        <v>132</v>
      </c>
      <c r="C110" s="215"/>
      <c r="D110" s="215"/>
      <c r="E110" s="215"/>
      <c r="F110" s="215"/>
      <c r="G110" s="215"/>
      <c r="H110" s="215"/>
      <c r="I110" s="215"/>
      <c r="J110" s="215"/>
      <c r="K110" s="215"/>
      <c r="L110" s="54"/>
      <c r="M110" s="54"/>
      <c r="N110" s="54"/>
      <c r="O110" s="54"/>
      <c r="P110" s="54"/>
      <c r="Q110" s="54"/>
      <c r="R110" s="54"/>
      <c r="S110" s="54"/>
      <c r="T110" s="54"/>
      <c r="U110" s="159"/>
      <c r="V110" s="159"/>
      <c r="W110" s="159"/>
    </row>
    <row r="111" spans="1:23" ht="15">
      <c r="A111" s="157" t="s">
        <v>77</v>
      </c>
      <c r="B111" s="252" t="s">
        <v>135</v>
      </c>
      <c r="C111" s="252"/>
      <c r="D111" s="252"/>
      <c r="E111" s="252"/>
      <c r="F111" s="252"/>
      <c r="G111" s="252"/>
      <c r="H111" s="252"/>
      <c r="I111" s="252"/>
      <c r="J111" s="252"/>
      <c r="K111" s="252"/>
      <c r="L111" s="54"/>
      <c r="M111" s="54"/>
      <c r="N111" s="54"/>
      <c r="O111" s="54"/>
      <c r="P111" s="54"/>
      <c r="Q111" s="54"/>
      <c r="R111" s="54"/>
      <c r="S111" s="54"/>
      <c r="T111" s="54"/>
      <c r="U111" s="153"/>
      <c r="V111" s="153"/>
      <c r="W111" s="159"/>
    </row>
    <row r="112" spans="1:23" ht="15">
      <c r="A112" s="157" t="s">
        <v>79</v>
      </c>
      <c r="B112" s="252" t="s">
        <v>136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54"/>
      <c r="M112" s="54"/>
      <c r="N112" s="54"/>
      <c r="O112" s="54"/>
      <c r="P112" s="54"/>
      <c r="Q112" s="54"/>
      <c r="R112" s="54"/>
      <c r="S112" s="54"/>
      <c r="T112" s="54"/>
      <c r="U112" s="153"/>
      <c r="V112" s="153"/>
      <c r="W112" s="159"/>
    </row>
    <row r="113" spans="1:23" ht="12.75" customHeight="1">
      <c r="A113" s="157" t="s">
        <v>81</v>
      </c>
      <c r="B113" s="215" t="s">
        <v>137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54"/>
      <c r="M113" s="54"/>
      <c r="N113" s="54"/>
      <c r="O113" s="54"/>
      <c r="P113" s="54"/>
      <c r="Q113" s="54"/>
      <c r="R113" s="54"/>
      <c r="S113" s="54"/>
      <c r="T113" s="54"/>
      <c r="U113" s="159"/>
      <c r="V113" s="159"/>
      <c r="W113" s="159"/>
    </row>
    <row r="114" spans="1:23" ht="12.75" customHeight="1">
      <c r="A114" s="157" t="s">
        <v>82</v>
      </c>
      <c r="B114" s="213" t="s">
        <v>138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54"/>
      <c r="M114" s="54"/>
      <c r="N114" s="54"/>
      <c r="O114" s="54"/>
      <c r="P114" s="54"/>
      <c r="Q114" s="54"/>
      <c r="R114" s="54"/>
      <c r="S114" s="54"/>
      <c r="T114" s="54"/>
      <c r="U114" s="159"/>
      <c r="V114" s="159"/>
      <c r="W114" s="159"/>
    </row>
    <row r="115" spans="1:23" ht="15">
      <c r="A115" s="157"/>
      <c r="B115" s="214" t="s">
        <v>88</v>
      </c>
      <c r="C115" s="214"/>
      <c r="D115" s="214"/>
      <c r="E115" s="214"/>
      <c r="F115" s="214"/>
      <c r="G115" s="214"/>
      <c r="H115" s="214"/>
      <c r="I115" s="214"/>
      <c r="J115" s="214"/>
      <c r="K115" s="214"/>
      <c r="L115" s="54"/>
      <c r="M115" s="54"/>
      <c r="N115" s="54"/>
      <c r="O115" s="54"/>
      <c r="P115" s="54"/>
      <c r="Q115" s="54"/>
      <c r="R115" s="54"/>
      <c r="S115" s="54"/>
      <c r="T115" s="54"/>
      <c r="U115" s="159"/>
      <c r="V115" s="159"/>
      <c r="W115" s="159"/>
    </row>
    <row r="116" spans="1:23" ht="15">
      <c r="A116" s="157" t="s">
        <v>75</v>
      </c>
      <c r="B116" s="228" t="s">
        <v>139</v>
      </c>
      <c r="C116" s="228"/>
      <c r="D116" s="228"/>
      <c r="E116" s="228"/>
      <c r="F116" s="228"/>
      <c r="G116" s="228"/>
      <c r="H116" s="228"/>
      <c r="I116" s="228"/>
      <c r="J116" s="228"/>
      <c r="K116" s="228"/>
      <c r="L116" s="54"/>
      <c r="M116" s="54"/>
      <c r="N116" s="54"/>
      <c r="O116" s="54"/>
      <c r="P116" s="54"/>
      <c r="Q116" s="54"/>
      <c r="R116" s="54"/>
      <c r="S116" s="54"/>
      <c r="T116" s="54"/>
      <c r="U116" s="153"/>
      <c r="V116" s="153"/>
      <c r="W116" s="159"/>
    </row>
    <row r="117" spans="1:23" ht="12.75" customHeight="1">
      <c r="A117" s="157"/>
      <c r="B117" s="224" t="s">
        <v>90</v>
      </c>
      <c r="C117" s="225"/>
      <c r="D117" s="225"/>
      <c r="E117" s="225"/>
      <c r="F117" s="225"/>
      <c r="G117" s="225"/>
      <c r="H117" s="225"/>
      <c r="I117" s="225"/>
      <c r="J117" s="225"/>
      <c r="K117" s="226"/>
      <c r="L117" s="54"/>
      <c r="M117" s="54"/>
      <c r="N117" s="54"/>
      <c r="O117" s="54"/>
      <c r="P117" s="54"/>
      <c r="Q117" s="54"/>
      <c r="R117" s="54"/>
      <c r="S117" s="54"/>
      <c r="T117" s="54"/>
      <c r="U117" s="159"/>
      <c r="V117" s="159"/>
      <c r="W117" s="159"/>
    </row>
    <row r="118" spans="1:23" ht="14.25" customHeight="1">
      <c r="A118" s="160">
        <v>1</v>
      </c>
      <c r="B118" s="228" t="s">
        <v>91</v>
      </c>
      <c r="C118" s="228"/>
      <c r="D118" s="228"/>
      <c r="E118" s="228"/>
      <c r="F118" s="228"/>
      <c r="G118" s="228"/>
      <c r="H118" s="228"/>
      <c r="I118" s="228"/>
      <c r="J118" s="228"/>
      <c r="K118" s="228"/>
      <c r="L118" s="54"/>
      <c r="M118" s="54"/>
      <c r="N118" s="54"/>
      <c r="O118" s="54"/>
      <c r="P118" s="54"/>
      <c r="Q118" s="54"/>
      <c r="R118" s="54"/>
      <c r="S118" s="54"/>
      <c r="T118" s="54"/>
      <c r="U118" s="159"/>
      <c r="V118" s="159"/>
      <c r="W118" s="159"/>
    </row>
    <row r="119" spans="1:23" ht="14.25" customHeight="1">
      <c r="A119" s="161">
        <v>2</v>
      </c>
      <c r="B119" s="227" t="s">
        <v>92</v>
      </c>
      <c r="C119" s="227"/>
      <c r="D119" s="227"/>
      <c r="E119" s="227"/>
      <c r="F119" s="227"/>
      <c r="G119" s="227"/>
      <c r="H119" s="227"/>
      <c r="I119" s="227"/>
      <c r="J119" s="227"/>
      <c r="K119" s="227"/>
      <c r="L119" s="54"/>
      <c r="M119" s="54"/>
      <c r="N119" s="54"/>
      <c r="O119" s="54"/>
      <c r="P119" s="54"/>
      <c r="Q119" s="54"/>
      <c r="R119" s="54"/>
      <c r="S119" s="54"/>
      <c r="T119" s="54"/>
      <c r="U119" s="159"/>
      <c r="V119" s="159"/>
      <c r="W119" s="159"/>
    </row>
    <row r="120" spans="1:23" ht="14.25" customHeight="1">
      <c r="A120" s="161">
        <v>3</v>
      </c>
      <c r="B120" s="227" t="s">
        <v>93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54"/>
      <c r="M120" s="54"/>
      <c r="N120" s="54"/>
      <c r="O120" s="54"/>
      <c r="P120" s="54"/>
      <c r="Q120" s="54"/>
      <c r="R120" s="54"/>
      <c r="S120" s="54"/>
      <c r="T120" s="54"/>
      <c r="U120" s="159"/>
      <c r="V120" s="159"/>
      <c r="W120" s="159"/>
    </row>
    <row r="121" spans="1:23" ht="15">
      <c r="A121" s="161"/>
      <c r="B121" s="230" t="s">
        <v>94</v>
      </c>
      <c r="C121" s="230"/>
      <c r="D121" s="230"/>
      <c r="E121" s="230"/>
      <c r="F121" s="230"/>
      <c r="G121" s="230"/>
      <c r="H121" s="230"/>
      <c r="I121" s="230"/>
      <c r="J121" s="230"/>
      <c r="K121" s="230"/>
      <c r="L121" s="54"/>
      <c r="M121" s="54"/>
      <c r="N121" s="54"/>
      <c r="O121" s="54"/>
      <c r="P121" s="54"/>
      <c r="Q121" s="54"/>
      <c r="R121" s="54"/>
      <c r="S121" s="54"/>
      <c r="T121" s="54"/>
      <c r="U121" s="159"/>
      <c r="V121" s="159"/>
      <c r="W121" s="159"/>
    </row>
    <row r="122" spans="1:23" ht="14.25" customHeight="1">
      <c r="A122" s="161">
        <v>1</v>
      </c>
      <c r="B122" s="227" t="s">
        <v>95</v>
      </c>
      <c r="C122" s="227"/>
      <c r="D122" s="227"/>
      <c r="E122" s="227"/>
      <c r="F122" s="227"/>
      <c r="G122" s="227"/>
      <c r="H122" s="227"/>
      <c r="I122" s="227"/>
      <c r="J122" s="227"/>
      <c r="K122" s="227"/>
      <c r="L122" s="54"/>
      <c r="M122" s="54"/>
      <c r="N122" s="54"/>
      <c r="O122" s="54"/>
      <c r="P122" s="54"/>
      <c r="Q122" s="54"/>
      <c r="R122" s="54"/>
      <c r="S122" s="54"/>
      <c r="T122" s="54"/>
      <c r="U122" s="159"/>
      <c r="V122" s="159"/>
      <c r="W122" s="159"/>
    </row>
    <row r="123" spans="1:23" ht="15">
      <c r="A123" s="161">
        <v>2</v>
      </c>
      <c r="B123" s="227" t="s">
        <v>96</v>
      </c>
      <c r="C123" s="227"/>
      <c r="D123" s="227"/>
      <c r="E123" s="227"/>
      <c r="F123" s="227"/>
      <c r="G123" s="227"/>
      <c r="H123" s="227"/>
      <c r="I123" s="227"/>
      <c r="J123" s="227"/>
      <c r="K123" s="227"/>
      <c r="L123" s="54"/>
      <c r="M123" s="54"/>
      <c r="N123" s="54"/>
      <c r="O123" s="54"/>
      <c r="P123" s="54"/>
      <c r="Q123" s="54"/>
      <c r="R123" s="54"/>
      <c r="S123" s="54"/>
      <c r="T123" s="54"/>
      <c r="U123" s="159"/>
      <c r="V123" s="159"/>
      <c r="W123" s="159"/>
    </row>
    <row r="124" spans="1:23" ht="15">
      <c r="A124" s="162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54"/>
      <c r="M124" s="54"/>
      <c r="N124" s="164"/>
      <c r="O124" s="54"/>
      <c r="P124" s="54"/>
      <c r="Q124" s="54"/>
      <c r="R124" s="54"/>
      <c r="S124" s="54"/>
      <c r="T124" s="54"/>
      <c r="U124" s="159"/>
      <c r="V124" s="159"/>
      <c r="W124" s="159"/>
    </row>
    <row r="125" spans="1:23" ht="12.75">
      <c r="A125" s="159"/>
      <c r="B125" s="159"/>
      <c r="C125" s="165"/>
      <c r="D125" s="165"/>
      <c r="E125" s="165"/>
      <c r="F125" s="165"/>
      <c r="G125" s="165"/>
      <c r="H125" s="165"/>
      <c r="I125" s="159"/>
      <c r="J125" s="159"/>
      <c r="K125" s="159"/>
      <c r="L125" s="166"/>
      <c r="M125" s="167"/>
      <c r="N125" s="167"/>
      <c r="O125" s="167"/>
      <c r="P125" s="167"/>
      <c r="Q125" s="167"/>
      <c r="R125" s="167"/>
      <c r="S125" s="167"/>
      <c r="T125" s="167"/>
      <c r="U125" s="159"/>
      <c r="V125" s="159"/>
      <c r="W125" s="159"/>
    </row>
    <row r="126" spans="1:23" ht="15.75">
      <c r="A126" s="253" t="s">
        <v>97</v>
      </c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168"/>
      <c r="V126" s="168"/>
      <c r="W126" s="168"/>
    </row>
    <row r="127" spans="1:23" ht="45.75" customHeight="1">
      <c r="A127" s="223" t="s">
        <v>467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170"/>
    </row>
    <row r="128" spans="1:23" ht="17.25" customHeight="1">
      <c r="A128" s="229" t="s">
        <v>98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169"/>
    </row>
    <row r="129" spans="1:23" ht="16.5" customHeight="1">
      <c r="A129" s="229" t="s">
        <v>140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</row>
    <row r="130" spans="1:23" ht="29.25" customHeight="1">
      <c r="A130" s="223" t="s">
        <v>99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</row>
    <row r="131" spans="1:23" ht="76.5" customHeight="1">
      <c r="A131" s="223" t="s">
        <v>363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170"/>
    </row>
    <row r="132" spans="1:23" ht="33.75" customHeight="1">
      <c r="A132" s="223" t="s">
        <v>100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170"/>
    </row>
    <row r="133" spans="1:23" ht="30.75" customHeight="1">
      <c r="A133" s="223" t="s">
        <v>101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170"/>
    </row>
    <row r="134" spans="1:23" ht="32.25" customHeight="1">
      <c r="A134" s="223" t="s">
        <v>102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</row>
    <row r="135" spans="1:23" ht="30" customHeight="1">
      <c r="A135" s="223" t="s">
        <v>103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170"/>
    </row>
    <row r="136" spans="1:23" ht="15.75" customHeight="1">
      <c r="A136" s="223" t="s">
        <v>104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</row>
    <row r="137" spans="1:23" ht="45.75" customHeight="1">
      <c r="A137" s="223" t="s">
        <v>105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</row>
    <row r="138" spans="1:23" ht="33" customHeight="1">
      <c r="A138" s="223" t="s">
        <v>106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170"/>
    </row>
    <row r="139" spans="1:23" ht="45" customHeight="1">
      <c r="A139" s="223" t="s">
        <v>107</v>
      </c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170"/>
    </row>
    <row r="140" spans="1:23" ht="46.5" customHeight="1">
      <c r="A140" s="223" t="s">
        <v>108</v>
      </c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170"/>
    </row>
    <row r="141" spans="1:23" ht="45.75" customHeight="1">
      <c r="A141" s="223" t="s">
        <v>109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170"/>
    </row>
    <row r="142" spans="1:23" ht="43.5" customHeight="1">
      <c r="A142" s="223" t="s">
        <v>110</v>
      </c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170"/>
    </row>
    <row r="143" spans="1:23" ht="30.75" customHeight="1">
      <c r="A143" s="223" t="s">
        <v>111</v>
      </c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170"/>
    </row>
    <row r="144" spans="1:23" ht="43.5" customHeight="1">
      <c r="A144" s="223" t="s">
        <v>112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170"/>
    </row>
    <row r="145" spans="1:23" ht="15.75">
      <c r="A145" s="223" t="s">
        <v>113</v>
      </c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</row>
    <row r="146" spans="1:23" ht="15.75">
      <c r="A146" s="251" t="s">
        <v>347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</row>
    <row r="147" spans="1:23" ht="50.25" customHeight="1">
      <c r="A147" s="223" t="s">
        <v>114</v>
      </c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170"/>
    </row>
    <row r="148" spans="1:23" ht="15.75">
      <c r="A148" s="223" t="s">
        <v>115</v>
      </c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</row>
    <row r="149" spans="1:23" ht="15.75">
      <c r="A149" s="250" t="s">
        <v>116</v>
      </c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</row>
    <row r="150" spans="1:23" ht="15.75">
      <c r="A150" s="250" t="s">
        <v>141</v>
      </c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</row>
    <row r="151" spans="1:23" ht="15.75">
      <c r="A151" s="250" t="s">
        <v>142</v>
      </c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</row>
    <row r="152" spans="1:23" ht="15.75">
      <c r="A152" s="250" t="s">
        <v>147</v>
      </c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171"/>
      <c r="V152" s="171"/>
      <c r="W152" s="171"/>
    </row>
    <row r="153" spans="1:23" ht="15.75">
      <c r="A153" s="250" t="s">
        <v>146</v>
      </c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171"/>
      <c r="V153" s="171"/>
      <c r="W153" s="171"/>
    </row>
    <row r="154" spans="1:23" ht="15.75">
      <c r="A154" s="250" t="s">
        <v>145</v>
      </c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171"/>
      <c r="V154" s="171"/>
      <c r="W154" s="171"/>
    </row>
    <row r="155" spans="1:23" ht="15.75">
      <c r="A155" s="250" t="s">
        <v>407</v>
      </c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171"/>
      <c r="V155" s="171"/>
      <c r="W155" s="171"/>
    </row>
    <row r="156" spans="1:23" ht="15.75">
      <c r="A156" s="250" t="s">
        <v>143</v>
      </c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171"/>
      <c r="V156" s="171"/>
      <c r="W156" s="171"/>
    </row>
    <row r="157" spans="1:23" ht="15.75">
      <c r="A157" s="250" t="s">
        <v>144</v>
      </c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  <c r="T157" s="250"/>
      <c r="U157" s="171"/>
      <c r="V157" s="171"/>
      <c r="W157" s="171"/>
    </row>
    <row r="158" spans="1:23" ht="15.75">
      <c r="A158" s="248" t="s">
        <v>456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171"/>
      <c r="V158" s="171"/>
      <c r="W158" s="171"/>
    </row>
    <row r="159" spans="1:23" ht="15.75">
      <c r="A159" s="247" t="s">
        <v>457</v>
      </c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</row>
    <row r="160" spans="1:23" ht="15.75">
      <c r="A160" s="247" t="s">
        <v>458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</row>
    <row r="161" spans="1:23" ht="15.75">
      <c r="A161" s="242" t="s">
        <v>459</v>
      </c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</row>
    <row r="162" spans="1:23" ht="15.75">
      <c r="A162" s="223" t="s">
        <v>384</v>
      </c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172"/>
      <c r="V162" s="172"/>
      <c r="W162" s="172"/>
    </row>
    <row r="163" spans="1:23" ht="14.25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</row>
    <row r="164" spans="1:23" ht="12.7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</row>
    <row r="165" spans="1:23" ht="12.75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</row>
    <row r="166" spans="1:23" ht="12.75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</row>
    <row r="167" spans="1:23" ht="12.75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</row>
    <row r="168" spans="1:23" ht="18.7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</row>
    <row r="169" spans="1:23" ht="18.7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</row>
    <row r="170" spans="1:23" ht="18.7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</row>
    <row r="171" spans="1:23" ht="18.7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</row>
    <row r="172" spans="1:23" ht="18.75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</row>
    <row r="173" spans="1:23" ht="18.75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175"/>
      <c r="V173" s="175"/>
      <c r="W173" s="175"/>
    </row>
    <row r="174" spans="1:23" ht="12.75">
      <c r="A174" s="240" t="s">
        <v>460</v>
      </c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153"/>
      <c r="V174" s="153"/>
      <c r="W174" s="153"/>
    </row>
    <row r="175" spans="1:23" ht="12.75">
      <c r="A175" s="241"/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153"/>
      <c r="V175" s="153"/>
      <c r="W175" s="153"/>
    </row>
    <row r="176" spans="1:23" ht="18.75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53"/>
      <c r="V176" s="153"/>
      <c r="W176" s="153"/>
    </row>
    <row r="177" spans="1:23" ht="18.75">
      <c r="A177" s="176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53"/>
      <c r="V177" s="153"/>
      <c r="W177" s="153"/>
    </row>
    <row r="178" spans="1:23" ht="24.75" customHeight="1">
      <c r="A178" s="243" t="s">
        <v>421</v>
      </c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177"/>
      <c r="S178" s="177"/>
      <c r="T178" s="177"/>
      <c r="U178" s="153"/>
      <c r="V178" s="153"/>
      <c r="W178" s="153"/>
    </row>
    <row r="179" spans="1:23" ht="15.75" customHeight="1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7"/>
      <c r="S179" s="177"/>
      <c r="T179" s="177"/>
      <c r="U179" s="153"/>
      <c r="V179" s="153"/>
      <c r="W179" s="153"/>
    </row>
    <row r="180" spans="1:23" ht="18.75">
      <c r="A180" s="177"/>
      <c r="B180" s="177"/>
      <c r="C180" s="179"/>
      <c r="D180" s="179"/>
      <c r="E180" s="179"/>
      <c r="F180" s="179"/>
      <c r="G180" s="179"/>
      <c r="H180" s="179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54"/>
      <c r="V180" s="54"/>
      <c r="W180" s="54"/>
    </row>
    <row r="181" spans="1:23" ht="21" customHeight="1">
      <c r="A181" s="244" t="s">
        <v>418</v>
      </c>
      <c r="B181" s="244"/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177"/>
      <c r="S181" s="177"/>
      <c r="T181" s="177"/>
      <c r="U181" s="54"/>
      <c r="V181" s="54"/>
      <c r="W181" s="54"/>
    </row>
    <row r="182" spans="1:23" ht="18.75">
      <c r="A182" s="177"/>
      <c r="B182" s="177"/>
      <c r="C182" s="179"/>
      <c r="D182" s="179"/>
      <c r="E182" s="179"/>
      <c r="F182" s="179"/>
      <c r="G182" s="179"/>
      <c r="H182" s="179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54"/>
      <c r="V182" s="54"/>
      <c r="W182" s="54"/>
    </row>
    <row r="183" spans="1:23" ht="18.75">
      <c r="A183" s="177"/>
      <c r="B183" s="177"/>
      <c r="C183" s="179"/>
      <c r="D183" s="179"/>
      <c r="E183" s="179"/>
      <c r="F183" s="179"/>
      <c r="G183" s="179"/>
      <c r="H183" s="179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54"/>
      <c r="V183" s="54"/>
      <c r="W183" s="54"/>
    </row>
    <row r="184" spans="1:23" ht="21" customHeight="1">
      <c r="A184" s="244" t="s">
        <v>447</v>
      </c>
      <c r="B184" s="244"/>
      <c r="C184" s="244"/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177"/>
      <c r="S184" s="177"/>
      <c r="T184" s="177"/>
      <c r="U184" s="54"/>
      <c r="V184" s="54"/>
      <c r="W184" s="54"/>
    </row>
    <row r="185" spans="1:23" ht="18.75">
      <c r="A185" s="177"/>
      <c r="B185" s="177"/>
      <c r="C185" s="179"/>
      <c r="D185" s="179"/>
      <c r="E185" s="179"/>
      <c r="F185" s="179"/>
      <c r="G185" s="179"/>
      <c r="H185" s="179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54"/>
      <c r="V185" s="54"/>
      <c r="W185" s="54"/>
    </row>
    <row r="186" spans="1:23" ht="18.75">
      <c r="A186" s="177"/>
      <c r="B186" s="177"/>
      <c r="C186" s="179"/>
      <c r="D186" s="179"/>
      <c r="E186" s="179"/>
      <c r="F186" s="179"/>
      <c r="G186" s="179"/>
      <c r="H186" s="179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54"/>
      <c r="V186" s="54"/>
      <c r="W186" s="54"/>
    </row>
    <row r="187" spans="1:23" ht="18.75">
      <c r="A187" s="177"/>
      <c r="B187" s="177"/>
      <c r="C187" s="179"/>
      <c r="D187" s="179"/>
      <c r="E187" s="179"/>
      <c r="F187" s="179"/>
      <c r="G187" s="179"/>
      <c r="H187" s="179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54"/>
      <c r="V187" s="54"/>
      <c r="W187" s="54"/>
    </row>
    <row r="188" spans="1:20" ht="18">
      <c r="A188" s="245" t="s">
        <v>348</v>
      </c>
      <c r="B188" s="246"/>
      <c r="C188" s="51"/>
      <c r="D188" s="51"/>
      <c r="E188" s="51"/>
      <c r="F188" s="51"/>
      <c r="G188" s="51"/>
      <c r="H188" s="51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90" spans="16:20" ht="12.75">
      <c r="P190" s="238"/>
      <c r="Q190" s="238"/>
      <c r="R190" s="238"/>
      <c r="S190" s="238"/>
      <c r="T190" s="238"/>
    </row>
    <row r="191" spans="16:20" ht="12.75">
      <c r="P191" s="238"/>
      <c r="Q191" s="238"/>
      <c r="R191" s="238"/>
      <c r="S191" s="238"/>
      <c r="T191" s="238"/>
    </row>
    <row r="192" spans="16:20" ht="12.75">
      <c r="P192" s="254"/>
      <c r="Q192" s="254"/>
      <c r="R192" s="254"/>
      <c r="S192" s="254"/>
      <c r="T192" s="254"/>
    </row>
    <row r="193" spans="16:20" ht="12.75">
      <c r="P193" s="274"/>
      <c r="Q193" s="274"/>
      <c r="R193" s="274"/>
      <c r="S193" s="274"/>
      <c r="T193" s="274"/>
    </row>
  </sheetData>
  <sheetProtection/>
  <mergeCells count="182">
    <mergeCell ref="M80:O80"/>
    <mergeCell ref="A3:A6"/>
    <mergeCell ref="B3:B6"/>
    <mergeCell ref="J3:J6"/>
    <mergeCell ref="C3:E6"/>
    <mergeCell ref="C8:E8"/>
    <mergeCell ref="O5:O6"/>
    <mergeCell ref="C9:D9"/>
    <mergeCell ref="C19:D19"/>
    <mergeCell ref="C13:D13"/>
    <mergeCell ref="P193:T193"/>
    <mergeCell ref="A133:V133"/>
    <mergeCell ref="C20:D20"/>
    <mergeCell ref="F3:I5"/>
    <mergeCell ref="C12:D12"/>
    <mergeCell ref="K85:T85"/>
    <mergeCell ref="B103:K103"/>
    <mergeCell ref="B102:K102"/>
    <mergeCell ref="L76:L82"/>
    <mergeCell ref="N5:N6"/>
    <mergeCell ref="M82:O82"/>
    <mergeCell ref="M78:O78"/>
    <mergeCell ref="M79:O79"/>
    <mergeCell ref="C11:D11"/>
    <mergeCell ref="K3:K6"/>
    <mergeCell ref="L4:L6"/>
    <mergeCell ref="M4:O4"/>
    <mergeCell ref="M5:M6"/>
    <mergeCell ref="C10:D10"/>
    <mergeCell ref="L3:O3"/>
    <mergeCell ref="P192:T192"/>
    <mergeCell ref="M76:O76"/>
    <mergeCell ref="M77:O77"/>
    <mergeCell ref="M81:O81"/>
    <mergeCell ref="A135:V135"/>
    <mergeCell ref="P3:V3"/>
    <mergeCell ref="P4:Q4"/>
    <mergeCell ref="R4:S4"/>
    <mergeCell ref="C7:E7"/>
    <mergeCell ref="T4:U4"/>
    <mergeCell ref="A143:V143"/>
    <mergeCell ref="A144:V144"/>
    <mergeCell ref="B112:K112"/>
    <mergeCell ref="A129:W129"/>
    <mergeCell ref="A127:V127"/>
    <mergeCell ref="A138:V138"/>
    <mergeCell ref="A136:W136"/>
    <mergeCell ref="A137:W137"/>
    <mergeCell ref="A132:V132"/>
    <mergeCell ref="A126:T126"/>
    <mergeCell ref="A131:V131"/>
    <mergeCell ref="A139:V139"/>
    <mergeCell ref="A140:V140"/>
    <mergeCell ref="A141:V141"/>
    <mergeCell ref="A134:W134"/>
    <mergeCell ref="B87:K87"/>
    <mergeCell ref="B111:K111"/>
    <mergeCell ref="B120:K120"/>
    <mergeCell ref="B89:K89"/>
    <mergeCell ref="B96:K96"/>
    <mergeCell ref="A142:V142"/>
    <mergeCell ref="A152:T152"/>
    <mergeCell ref="A153:T153"/>
    <mergeCell ref="A146:W146"/>
    <mergeCell ref="A148:W148"/>
    <mergeCell ref="A149:W149"/>
    <mergeCell ref="A147:V147"/>
    <mergeCell ref="A150:W150"/>
    <mergeCell ref="A151:W151"/>
    <mergeCell ref="A145:W145"/>
    <mergeCell ref="A160:W160"/>
    <mergeCell ref="A161:W161"/>
    <mergeCell ref="A158:T158"/>
    <mergeCell ref="A159:W159"/>
    <mergeCell ref="A154:T154"/>
    <mergeCell ref="A155:T155"/>
    <mergeCell ref="A156:T156"/>
    <mergeCell ref="A157:T157"/>
    <mergeCell ref="P191:T191"/>
    <mergeCell ref="A173:T173"/>
    <mergeCell ref="A174:T175"/>
    <mergeCell ref="A162:T162"/>
    <mergeCell ref="P190:T190"/>
    <mergeCell ref="A178:Q178"/>
    <mergeCell ref="A181:Q181"/>
    <mergeCell ref="A184:Q184"/>
    <mergeCell ref="A188:B188"/>
    <mergeCell ref="C14:D14"/>
    <mergeCell ref="C15:D15"/>
    <mergeCell ref="C16:D16"/>
    <mergeCell ref="C17:D17"/>
    <mergeCell ref="C18:D18"/>
    <mergeCell ref="C24:E24"/>
    <mergeCell ref="C25:E25"/>
    <mergeCell ref="C26:E26"/>
    <mergeCell ref="C27:E27"/>
    <mergeCell ref="C23:E23"/>
    <mergeCell ref="C21:D21"/>
    <mergeCell ref="C22:D22"/>
    <mergeCell ref="C33:E33"/>
    <mergeCell ref="C32:E32"/>
    <mergeCell ref="C34:E34"/>
    <mergeCell ref="C35:E35"/>
    <mergeCell ref="C28:E28"/>
    <mergeCell ref="C29:E29"/>
    <mergeCell ref="C30:E30"/>
    <mergeCell ref="C31:E31"/>
    <mergeCell ref="C36:E36"/>
    <mergeCell ref="C37:E37"/>
    <mergeCell ref="C38:E38"/>
    <mergeCell ref="C43:E43"/>
    <mergeCell ref="C39:E39"/>
    <mergeCell ref="C40:E40"/>
    <mergeCell ref="C41:E41"/>
    <mergeCell ref="C42:E42"/>
    <mergeCell ref="C44:E44"/>
    <mergeCell ref="C56:E56"/>
    <mergeCell ref="C57:E57"/>
    <mergeCell ref="C47:E47"/>
    <mergeCell ref="C49:E49"/>
    <mergeCell ref="C46:E46"/>
    <mergeCell ref="C48:E48"/>
    <mergeCell ref="C45:E45"/>
    <mergeCell ref="C51:E51"/>
    <mergeCell ref="C64:D64"/>
    <mergeCell ref="C52:E52"/>
    <mergeCell ref="C53:E53"/>
    <mergeCell ref="C54:E54"/>
    <mergeCell ref="C55:E55"/>
    <mergeCell ref="C61:E61"/>
    <mergeCell ref="C62:E62"/>
    <mergeCell ref="B123:K123"/>
    <mergeCell ref="B114:K114"/>
    <mergeCell ref="B1:O1"/>
    <mergeCell ref="C69:D69"/>
    <mergeCell ref="C70:D70"/>
    <mergeCell ref="C68:E68"/>
    <mergeCell ref="C58:E58"/>
    <mergeCell ref="C59:E59"/>
    <mergeCell ref="C60:D60"/>
    <mergeCell ref="C50:E50"/>
    <mergeCell ref="C66:E66"/>
    <mergeCell ref="C67:E67"/>
    <mergeCell ref="C63:E63"/>
    <mergeCell ref="C65:E65"/>
    <mergeCell ref="B116:K116"/>
    <mergeCell ref="B117:K117"/>
    <mergeCell ref="A71:B72"/>
    <mergeCell ref="C75:E75"/>
    <mergeCell ref="C71:E71"/>
    <mergeCell ref="B97:K97"/>
    <mergeCell ref="A130:W130"/>
    <mergeCell ref="B107:K107"/>
    <mergeCell ref="B109:K109"/>
    <mergeCell ref="B113:K113"/>
    <mergeCell ref="B119:K119"/>
    <mergeCell ref="B118:K118"/>
    <mergeCell ref="B108:K108"/>
    <mergeCell ref="A128:V128"/>
    <mergeCell ref="B121:K121"/>
    <mergeCell ref="B122:K122"/>
    <mergeCell ref="C73:E73"/>
    <mergeCell ref="C74:E74"/>
    <mergeCell ref="C72:D72"/>
    <mergeCell ref="B88:K88"/>
    <mergeCell ref="A85:E85"/>
    <mergeCell ref="B86:K86"/>
    <mergeCell ref="B92:K92"/>
    <mergeCell ref="B91:K91"/>
    <mergeCell ref="B98:K98"/>
    <mergeCell ref="B101:K101"/>
    <mergeCell ref="B90:K90"/>
    <mergeCell ref="B100:K100"/>
    <mergeCell ref="B94:K94"/>
    <mergeCell ref="B105:K105"/>
    <mergeCell ref="B104:K104"/>
    <mergeCell ref="B93:K93"/>
    <mergeCell ref="B99:K99"/>
    <mergeCell ref="B115:K115"/>
    <mergeCell ref="B110:K110"/>
    <mergeCell ref="B106:K106"/>
    <mergeCell ref="B95:K95"/>
  </mergeCells>
  <printOptions/>
  <pageMargins left="0.1968503937007874" right="0.1968503937007874" top="0.3937007874015748" bottom="0.3937007874015748" header="0.7874015748031497" footer="0.7874015748031497"/>
  <pageSetup firstPageNumber="1" useFirstPageNumber="1" fitToHeight="15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L13" sqref="L13"/>
    </sheetView>
  </sheetViews>
  <sheetFormatPr defaultColWidth="11.57421875" defaultRowHeight="12.75"/>
  <cols>
    <col min="1" max="1" width="9.7109375" style="0" customWidth="1"/>
    <col min="2" max="2" width="21.8515625" style="0" customWidth="1"/>
    <col min="3" max="3" width="7.7109375" style="0" customWidth="1"/>
    <col min="4" max="4" width="9.7109375" style="0" customWidth="1"/>
    <col min="5" max="5" width="9.421875" style="0" customWidth="1"/>
    <col min="6" max="6" width="6.00390625" style="0" customWidth="1"/>
    <col min="7" max="7" width="7.140625" style="0" customWidth="1"/>
    <col min="8" max="8" width="6.8515625" style="0" customWidth="1"/>
    <col min="9" max="9" width="7.00390625" style="0" customWidth="1"/>
  </cols>
  <sheetData>
    <row r="1" ht="15.75">
      <c r="A1" s="20" t="s">
        <v>209</v>
      </c>
    </row>
    <row r="2" ht="15.75">
      <c r="A2" s="20" t="s">
        <v>210</v>
      </c>
    </row>
    <row r="3" ht="15.75">
      <c r="A3" s="20"/>
    </row>
    <row r="4" ht="20.25">
      <c r="A4" s="20" t="s">
        <v>211</v>
      </c>
    </row>
    <row r="5" ht="18.75">
      <c r="A5" s="20" t="s">
        <v>323</v>
      </c>
    </row>
    <row r="6" spans="1:7" ht="20.25">
      <c r="A6" s="20" t="s">
        <v>212</v>
      </c>
      <c r="C6" s="304" t="s">
        <v>469</v>
      </c>
      <c r="D6" s="304"/>
      <c r="E6" s="304"/>
      <c r="F6" s="304"/>
      <c r="G6" s="304"/>
    </row>
    <row r="7" ht="15.75">
      <c r="A7" s="20"/>
    </row>
    <row r="8" ht="18.75">
      <c r="A8" s="21" t="s">
        <v>324</v>
      </c>
    </row>
    <row r="9" ht="18.75">
      <c r="A9" s="21" t="s">
        <v>325</v>
      </c>
    </row>
    <row r="10" ht="18.75">
      <c r="A10" s="22"/>
    </row>
    <row r="11" ht="18.75">
      <c r="A11" s="21" t="s">
        <v>326</v>
      </c>
    </row>
    <row r="12" ht="18.75">
      <c r="A12" s="22" t="s">
        <v>322</v>
      </c>
    </row>
    <row r="13" ht="18.75">
      <c r="A13" s="21" t="s">
        <v>327</v>
      </c>
    </row>
    <row r="14" ht="18.75">
      <c r="A14" s="21" t="s">
        <v>328</v>
      </c>
    </row>
    <row r="15" ht="16.5" thickBot="1">
      <c r="A15" s="20"/>
    </row>
    <row r="16" spans="1:9" ht="49.5" customHeight="1" thickBot="1">
      <c r="A16" s="297" t="s">
        <v>72</v>
      </c>
      <c r="B16" s="297" t="s">
        <v>213</v>
      </c>
      <c r="C16" s="295" t="s">
        <v>214</v>
      </c>
      <c r="D16" s="295" t="s">
        <v>215</v>
      </c>
      <c r="E16" s="295" t="s">
        <v>216</v>
      </c>
      <c r="F16" s="299" t="s">
        <v>217</v>
      </c>
      <c r="G16" s="303"/>
      <c r="H16" s="300"/>
      <c r="I16" s="295" t="s">
        <v>218</v>
      </c>
    </row>
    <row r="17" spans="1:9" ht="32.25" customHeight="1" thickBot="1">
      <c r="A17" s="302"/>
      <c r="B17" s="302"/>
      <c r="C17" s="301"/>
      <c r="D17" s="301"/>
      <c r="E17" s="301"/>
      <c r="F17" s="293" t="s">
        <v>219</v>
      </c>
      <c r="G17" s="299" t="s">
        <v>220</v>
      </c>
      <c r="H17" s="300"/>
      <c r="I17" s="301"/>
    </row>
    <row r="18" spans="1:9" ht="71.25" customHeight="1" thickBot="1">
      <c r="A18" s="298"/>
      <c r="B18" s="298"/>
      <c r="C18" s="296"/>
      <c r="D18" s="296"/>
      <c r="E18" s="296"/>
      <c r="F18" s="294"/>
      <c r="G18" s="39" t="s">
        <v>221</v>
      </c>
      <c r="H18" s="39" t="s">
        <v>222</v>
      </c>
      <c r="I18" s="296"/>
    </row>
    <row r="19" spans="1:9" ht="16.5" thickBot="1">
      <c r="A19" s="24">
        <v>1</v>
      </c>
      <c r="B19" s="24">
        <v>2</v>
      </c>
      <c r="C19" s="24">
        <v>3</v>
      </c>
      <c r="D19" s="25">
        <v>4</v>
      </c>
      <c r="E19" s="26">
        <v>5</v>
      </c>
      <c r="F19" s="24">
        <v>6</v>
      </c>
      <c r="G19" s="24">
        <v>7</v>
      </c>
      <c r="H19" s="24">
        <v>8</v>
      </c>
      <c r="I19" s="25">
        <v>9</v>
      </c>
    </row>
    <row r="20" spans="1:9" ht="35.25" customHeight="1" thickBot="1">
      <c r="A20" s="27"/>
      <c r="B20" s="27" t="s">
        <v>28</v>
      </c>
      <c r="C20" s="24"/>
      <c r="D20" s="29">
        <v>3996</v>
      </c>
      <c r="E20" s="30">
        <v>1332</v>
      </c>
      <c r="F20" s="31">
        <v>2664</v>
      </c>
      <c r="G20" s="31">
        <v>1280</v>
      </c>
      <c r="H20" s="31">
        <v>144</v>
      </c>
      <c r="I20" s="29"/>
    </row>
    <row r="21" spans="1:9" ht="78" customHeight="1" thickBot="1">
      <c r="A21" s="40" t="s">
        <v>223</v>
      </c>
      <c r="B21" s="27" t="s">
        <v>60</v>
      </c>
      <c r="C21" s="24"/>
      <c r="D21" s="29">
        <v>588</v>
      </c>
      <c r="E21" s="30">
        <v>196</v>
      </c>
      <c r="F21" s="31">
        <v>392</v>
      </c>
      <c r="G21" s="31">
        <v>324</v>
      </c>
      <c r="H21" s="31"/>
      <c r="I21" s="25"/>
    </row>
    <row r="22" spans="1:9" ht="21" customHeight="1" thickBot="1">
      <c r="A22" s="41" t="s">
        <v>224</v>
      </c>
      <c r="B22" s="23" t="s">
        <v>225</v>
      </c>
      <c r="C22" s="24"/>
      <c r="D22" s="29">
        <v>72</v>
      </c>
      <c r="E22" s="30">
        <v>24</v>
      </c>
      <c r="F22" s="31">
        <v>48</v>
      </c>
      <c r="G22" s="31">
        <v>14</v>
      </c>
      <c r="H22" s="24"/>
      <c r="I22" s="25"/>
    </row>
    <row r="23" spans="1:9" ht="16.5" thickBot="1">
      <c r="A23" s="41" t="s">
        <v>226</v>
      </c>
      <c r="B23" s="23" t="s">
        <v>227</v>
      </c>
      <c r="C23" s="24"/>
      <c r="D23" s="29">
        <v>72</v>
      </c>
      <c r="E23" s="30">
        <v>24</v>
      </c>
      <c r="F23" s="31">
        <v>48</v>
      </c>
      <c r="G23" s="31">
        <v>14</v>
      </c>
      <c r="H23" s="24"/>
      <c r="I23" s="25"/>
    </row>
    <row r="24" spans="1:9" ht="21.75" customHeight="1" thickBot="1">
      <c r="A24" s="41" t="s">
        <v>228</v>
      </c>
      <c r="B24" s="23" t="s">
        <v>229</v>
      </c>
      <c r="C24" s="24"/>
      <c r="D24" s="29">
        <v>148</v>
      </c>
      <c r="E24" s="30" t="s">
        <v>230</v>
      </c>
      <c r="F24" s="31">
        <v>148</v>
      </c>
      <c r="G24" s="31">
        <v>148</v>
      </c>
      <c r="H24" s="24"/>
      <c r="I24" s="25"/>
    </row>
    <row r="25" spans="1:9" ht="21.75" customHeight="1" thickBot="1">
      <c r="A25" s="41" t="s">
        <v>231</v>
      </c>
      <c r="B25" s="23" t="s">
        <v>232</v>
      </c>
      <c r="C25" s="24"/>
      <c r="D25" s="29">
        <v>296</v>
      </c>
      <c r="E25" s="30">
        <v>148</v>
      </c>
      <c r="F25" s="31">
        <v>148</v>
      </c>
      <c r="G25" s="31">
        <v>148</v>
      </c>
      <c r="H25" s="24"/>
      <c r="I25" s="25"/>
    </row>
    <row r="26" spans="1:9" ht="65.25" customHeight="1" thickBot="1">
      <c r="A26" s="40" t="s">
        <v>233</v>
      </c>
      <c r="B26" s="27" t="s">
        <v>40</v>
      </c>
      <c r="C26" s="24"/>
      <c r="D26" s="29">
        <v>168</v>
      </c>
      <c r="E26" s="30">
        <v>56</v>
      </c>
      <c r="F26" s="31">
        <v>112</v>
      </c>
      <c r="G26" s="31">
        <v>26</v>
      </c>
      <c r="H26" s="24"/>
      <c r="I26" s="25"/>
    </row>
    <row r="27" spans="1:9" ht="21" customHeight="1" thickBot="1">
      <c r="A27" s="41" t="s">
        <v>234</v>
      </c>
      <c r="B27" s="23" t="s">
        <v>235</v>
      </c>
      <c r="C27" s="24"/>
      <c r="D27" s="29">
        <v>60</v>
      </c>
      <c r="E27" s="30">
        <v>20</v>
      </c>
      <c r="F27" s="31">
        <v>40</v>
      </c>
      <c r="G27" s="31">
        <v>6</v>
      </c>
      <c r="H27" s="24"/>
      <c r="I27" s="25"/>
    </row>
    <row r="28" spans="1:9" ht="52.5" customHeight="1" thickBot="1">
      <c r="A28" s="41" t="s">
        <v>236</v>
      </c>
      <c r="B28" s="23" t="s">
        <v>237</v>
      </c>
      <c r="C28" s="24"/>
      <c r="D28" s="29">
        <v>48</v>
      </c>
      <c r="E28" s="30">
        <v>16</v>
      </c>
      <c r="F28" s="31">
        <v>32</v>
      </c>
      <c r="G28" s="31"/>
      <c r="H28" s="24"/>
      <c r="I28" s="25"/>
    </row>
    <row r="29" spans="1:9" ht="18" customHeight="1" thickBot="1">
      <c r="A29" s="41" t="s">
        <v>238</v>
      </c>
      <c r="B29" s="23" t="s">
        <v>239</v>
      </c>
      <c r="C29" s="24"/>
      <c r="D29" s="29">
        <v>60</v>
      </c>
      <c r="E29" s="30">
        <v>20</v>
      </c>
      <c r="F29" s="31">
        <v>40</v>
      </c>
      <c r="G29" s="31">
        <v>20</v>
      </c>
      <c r="H29" s="24"/>
      <c r="I29" s="25"/>
    </row>
    <row r="30" spans="1:9" ht="34.5" customHeight="1" thickBot="1">
      <c r="A30" s="40" t="s">
        <v>240</v>
      </c>
      <c r="B30" s="27" t="s">
        <v>39</v>
      </c>
      <c r="C30" s="24"/>
      <c r="D30" s="29">
        <v>3240</v>
      </c>
      <c r="E30" s="30">
        <v>1080</v>
      </c>
      <c r="F30" s="31">
        <v>2160</v>
      </c>
      <c r="G30" s="31">
        <v>930</v>
      </c>
      <c r="H30" s="24"/>
      <c r="I30" s="25"/>
    </row>
    <row r="31" spans="1:9" ht="35.25" customHeight="1" thickBot="1">
      <c r="A31" s="40" t="s">
        <v>241</v>
      </c>
      <c r="B31" s="27" t="s">
        <v>59</v>
      </c>
      <c r="C31" s="24"/>
      <c r="D31" s="29">
        <v>1218</v>
      </c>
      <c r="E31" s="30">
        <v>408</v>
      </c>
      <c r="F31" s="31">
        <v>810</v>
      </c>
      <c r="G31" s="31">
        <v>390</v>
      </c>
      <c r="H31" s="24"/>
      <c r="I31" s="25">
        <v>330</v>
      </c>
    </row>
    <row r="32" spans="1:9" ht="36" customHeight="1" thickBot="1">
      <c r="A32" s="41" t="s">
        <v>242</v>
      </c>
      <c r="B32" s="23" t="s">
        <v>243</v>
      </c>
      <c r="C32" s="24"/>
      <c r="D32" s="29">
        <v>166</v>
      </c>
      <c r="E32" s="30">
        <v>56</v>
      </c>
      <c r="F32" s="31">
        <v>110</v>
      </c>
      <c r="G32" s="31">
        <v>110</v>
      </c>
      <c r="H32" s="24"/>
      <c r="I32" s="25">
        <v>40</v>
      </c>
    </row>
    <row r="33" spans="1:9" ht="33" customHeight="1" thickBot="1">
      <c r="A33" s="41" t="s">
        <v>244</v>
      </c>
      <c r="B33" s="23" t="s">
        <v>245</v>
      </c>
      <c r="C33" s="24"/>
      <c r="D33" s="29">
        <v>94</v>
      </c>
      <c r="E33" s="30">
        <v>32</v>
      </c>
      <c r="F33" s="31">
        <v>62</v>
      </c>
      <c r="G33" s="31">
        <v>30</v>
      </c>
      <c r="H33" s="24"/>
      <c r="I33" s="25">
        <v>30</v>
      </c>
    </row>
    <row r="34" spans="1:9" ht="67.5" customHeight="1" thickBot="1">
      <c r="A34" s="41" t="s">
        <v>246</v>
      </c>
      <c r="B34" s="23" t="s">
        <v>247</v>
      </c>
      <c r="C34" s="24"/>
      <c r="D34" s="29">
        <v>198</v>
      </c>
      <c r="E34" s="30">
        <v>66</v>
      </c>
      <c r="F34" s="31">
        <v>132</v>
      </c>
      <c r="G34" s="31">
        <v>52</v>
      </c>
      <c r="H34" s="24"/>
      <c r="I34" s="25">
        <v>100</v>
      </c>
    </row>
    <row r="35" spans="1:9" ht="35.25" customHeight="1" thickBot="1">
      <c r="A35" s="41" t="s">
        <v>248</v>
      </c>
      <c r="B35" s="23" t="s">
        <v>249</v>
      </c>
      <c r="C35" s="24"/>
      <c r="D35" s="29">
        <v>154</v>
      </c>
      <c r="E35" s="30">
        <v>52</v>
      </c>
      <c r="F35" s="31">
        <v>102</v>
      </c>
      <c r="G35" s="31">
        <v>26</v>
      </c>
      <c r="H35" s="31"/>
      <c r="I35" s="25">
        <v>70</v>
      </c>
    </row>
    <row r="36" spans="1:9" ht="20.25" customHeight="1" thickBot="1">
      <c r="A36" s="41" t="s">
        <v>250</v>
      </c>
      <c r="B36" s="23" t="s">
        <v>251</v>
      </c>
      <c r="C36" s="24"/>
      <c r="D36" s="29">
        <v>92</v>
      </c>
      <c r="E36" s="30">
        <v>30</v>
      </c>
      <c r="F36" s="31">
        <v>62</v>
      </c>
      <c r="G36" s="31">
        <v>26</v>
      </c>
      <c r="H36" s="31"/>
      <c r="I36" s="25">
        <v>30</v>
      </c>
    </row>
    <row r="37" spans="1:9" ht="33.75" customHeight="1" thickBot="1">
      <c r="A37" s="41" t="s">
        <v>252</v>
      </c>
      <c r="B37" s="23" t="s">
        <v>253</v>
      </c>
      <c r="C37" s="24"/>
      <c r="D37" s="29">
        <v>94</v>
      </c>
      <c r="E37" s="30">
        <v>32</v>
      </c>
      <c r="F37" s="31">
        <v>62</v>
      </c>
      <c r="G37" s="31">
        <v>20</v>
      </c>
      <c r="H37" s="31"/>
      <c r="I37" s="25">
        <v>30</v>
      </c>
    </row>
    <row r="38" spans="1:9" ht="22.5" customHeight="1" thickBot="1">
      <c r="A38" s="41" t="s">
        <v>254</v>
      </c>
      <c r="B38" s="23" t="s">
        <v>255</v>
      </c>
      <c r="C38" s="24"/>
      <c r="D38" s="29">
        <v>48</v>
      </c>
      <c r="E38" s="30">
        <v>16</v>
      </c>
      <c r="F38" s="31">
        <v>32</v>
      </c>
      <c r="G38" s="31"/>
      <c r="H38" s="31"/>
      <c r="I38" s="25">
        <v>0</v>
      </c>
    </row>
    <row r="39" spans="1:9" ht="35.25" customHeight="1" thickBot="1">
      <c r="A39" s="41" t="s">
        <v>256</v>
      </c>
      <c r="B39" s="23" t="s">
        <v>257</v>
      </c>
      <c r="C39" s="24"/>
      <c r="D39" s="29">
        <v>270</v>
      </c>
      <c r="E39" s="30">
        <v>90</v>
      </c>
      <c r="F39" s="31">
        <v>180</v>
      </c>
      <c r="G39" s="31">
        <v>112</v>
      </c>
      <c r="H39" s="31"/>
      <c r="I39" s="25">
        <v>30</v>
      </c>
    </row>
    <row r="40" spans="1:9" ht="34.5" customHeight="1" thickBot="1">
      <c r="A40" s="41" t="s">
        <v>258</v>
      </c>
      <c r="B40" s="23" t="s">
        <v>259</v>
      </c>
      <c r="C40" s="31"/>
      <c r="D40" s="29">
        <v>102</v>
      </c>
      <c r="E40" s="30">
        <v>34</v>
      </c>
      <c r="F40" s="31">
        <v>68</v>
      </c>
      <c r="G40" s="31">
        <v>14</v>
      </c>
      <c r="H40" s="31"/>
      <c r="I40" s="25">
        <v>0</v>
      </c>
    </row>
    <row r="41" spans="1:9" ht="38.25" customHeight="1" thickBot="1">
      <c r="A41" s="40" t="s">
        <v>260</v>
      </c>
      <c r="B41" s="27" t="s">
        <v>52</v>
      </c>
      <c r="C41" s="31"/>
      <c r="D41" s="29">
        <v>2022</v>
      </c>
      <c r="E41" s="30">
        <v>672</v>
      </c>
      <c r="F41" s="31">
        <v>1350</v>
      </c>
      <c r="G41" s="31">
        <v>540</v>
      </c>
      <c r="H41" s="31">
        <v>144</v>
      </c>
      <c r="I41" s="25">
        <v>462</v>
      </c>
    </row>
    <row r="42" spans="1:9" ht="98.25" customHeight="1" thickBot="1">
      <c r="A42" s="40" t="s">
        <v>261</v>
      </c>
      <c r="B42" s="27" t="s">
        <v>56</v>
      </c>
      <c r="C42" s="31"/>
      <c r="D42" s="29">
        <v>612</v>
      </c>
      <c r="E42" s="30">
        <v>204</v>
      </c>
      <c r="F42" s="31">
        <v>408</v>
      </c>
      <c r="G42" s="31">
        <v>204</v>
      </c>
      <c r="H42" s="31"/>
      <c r="I42" s="25">
        <v>108</v>
      </c>
    </row>
    <row r="43" spans="1:9" ht="66" customHeight="1" thickBot="1">
      <c r="A43" s="41" t="s">
        <v>262</v>
      </c>
      <c r="B43" s="23" t="s">
        <v>263</v>
      </c>
      <c r="C43" s="31"/>
      <c r="D43" s="29"/>
      <c r="E43" s="30"/>
      <c r="F43" s="31"/>
      <c r="G43" s="31"/>
      <c r="H43" s="31"/>
      <c r="I43" s="25"/>
    </row>
    <row r="44" spans="1:9" ht="16.5" thickBot="1">
      <c r="A44" s="41" t="s">
        <v>264</v>
      </c>
      <c r="B44" s="23" t="s">
        <v>70</v>
      </c>
      <c r="C44" s="31">
        <v>4</v>
      </c>
      <c r="D44" s="29"/>
      <c r="E44" s="30"/>
      <c r="F44" s="31"/>
      <c r="G44" s="31"/>
      <c r="H44" s="31"/>
      <c r="I44" s="25"/>
    </row>
    <row r="45" spans="1:9" ht="63.75" customHeight="1" thickBot="1">
      <c r="A45" s="41" t="s">
        <v>265</v>
      </c>
      <c r="B45" s="23" t="s">
        <v>266</v>
      </c>
      <c r="C45" s="31"/>
      <c r="D45" s="29"/>
      <c r="E45" s="30"/>
      <c r="F45" s="31"/>
      <c r="G45" s="31"/>
      <c r="H45" s="31"/>
      <c r="I45" s="25"/>
    </row>
    <row r="46" spans="1:9" ht="34.5" customHeight="1" thickBot="1">
      <c r="A46" s="41" t="s">
        <v>267</v>
      </c>
      <c r="B46" s="23" t="s">
        <v>268</v>
      </c>
      <c r="C46" s="31"/>
      <c r="D46" s="29"/>
      <c r="E46" s="30"/>
      <c r="F46" s="31"/>
      <c r="G46" s="31"/>
      <c r="H46" s="31"/>
      <c r="I46" s="25"/>
    </row>
    <row r="47" spans="1:9" ht="96" customHeight="1" thickBot="1">
      <c r="A47" s="40" t="s">
        <v>269</v>
      </c>
      <c r="B47" s="27" t="s">
        <v>55</v>
      </c>
      <c r="C47" s="31"/>
      <c r="D47" s="29">
        <v>1056</v>
      </c>
      <c r="E47" s="30">
        <v>350</v>
      </c>
      <c r="F47" s="31">
        <v>706</v>
      </c>
      <c r="G47" s="31">
        <v>240</v>
      </c>
      <c r="H47" s="31">
        <v>120</v>
      </c>
      <c r="I47" s="25">
        <v>318</v>
      </c>
    </row>
    <row r="48" spans="1:9" ht="16.5" thickBot="1">
      <c r="A48" s="41" t="s">
        <v>270</v>
      </c>
      <c r="B48" s="23" t="s">
        <v>70</v>
      </c>
      <c r="C48" s="31">
        <v>5</v>
      </c>
      <c r="D48" s="29"/>
      <c r="E48" s="30"/>
      <c r="F48" s="31"/>
      <c r="G48" s="31"/>
      <c r="H48" s="31"/>
      <c r="I48" s="25"/>
    </row>
    <row r="49" spans="1:9" ht="16.5" thickBot="1">
      <c r="A49" s="41" t="s">
        <v>271</v>
      </c>
      <c r="B49" s="27"/>
      <c r="C49" s="31">
        <v>1</v>
      </c>
      <c r="D49" s="29"/>
      <c r="E49" s="30"/>
      <c r="F49" s="31"/>
      <c r="G49" s="31"/>
      <c r="H49" s="31"/>
      <c r="I49" s="25"/>
    </row>
    <row r="50" spans="1:9" ht="68.25" customHeight="1" thickBot="1">
      <c r="A50" s="41" t="s">
        <v>272</v>
      </c>
      <c r="B50" s="23" t="s">
        <v>273</v>
      </c>
      <c r="C50" s="31"/>
      <c r="D50" s="29"/>
      <c r="E50" s="30"/>
      <c r="F50" s="31"/>
      <c r="G50" s="31"/>
      <c r="H50" s="31"/>
      <c r="I50" s="25"/>
    </row>
    <row r="51" spans="1:9" ht="81.75" customHeight="1" thickBot="1">
      <c r="A51" s="41" t="s">
        <v>274</v>
      </c>
      <c r="B51" s="23" t="s">
        <v>275</v>
      </c>
      <c r="C51" s="31"/>
      <c r="D51" s="29"/>
      <c r="E51" s="30"/>
      <c r="F51" s="31"/>
      <c r="G51" s="31"/>
      <c r="H51" s="31"/>
      <c r="I51" s="25"/>
    </row>
    <row r="52" spans="1:9" ht="83.25" customHeight="1" thickBot="1">
      <c r="A52" s="41" t="s">
        <v>276</v>
      </c>
      <c r="B52" s="23" t="s">
        <v>277</v>
      </c>
      <c r="C52" s="31"/>
      <c r="D52" s="29"/>
      <c r="E52" s="30"/>
      <c r="F52" s="31"/>
      <c r="G52" s="31"/>
      <c r="H52" s="31"/>
      <c r="I52" s="25"/>
    </row>
    <row r="53" spans="1:9" ht="84" customHeight="1" thickBot="1">
      <c r="A53" s="40" t="s">
        <v>278</v>
      </c>
      <c r="B53" s="27" t="s">
        <v>58</v>
      </c>
      <c r="C53" s="31"/>
      <c r="D53" s="29">
        <v>150</v>
      </c>
      <c r="E53" s="30">
        <v>50</v>
      </c>
      <c r="F53" s="31">
        <v>100</v>
      </c>
      <c r="G53" s="31">
        <v>48</v>
      </c>
      <c r="H53" s="31"/>
      <c r="I53" s="25"/>
    </row>
    <row r="54" spans="1:9" ht="33" customHeight="1" thickBot="1">
      <c r="A54" s="41" t="s">
        <v>279</v>
      </c>
      <c r="B54" s="23" t="s">
        <v>280</v>
      </c>
      <c r="C54" s="31"/>
      <c r="D54" s="29"/>
      <c r="E54" s="30"/>
      <c r="F54" s="31"/>
      <c r="G54" s="31"/>
      <c r="H54" s="31"/>
      <c r="I54" s="25"/>
    </row>
    <row r="55" spans="1:9" ht="51" customHeight="1" thickBot="1">
      <c r="A55" s="41" t="s">
        <v>281</v>
      </c>
      <c r="B55" s="23" t="s">
        <v>282</v>
      </c>
      <c r="C55" s="31"/>
      <c r="D55" s="29"/>
      <c r="E55" s="30"/>
      <c r="F55" s="31"/>
      <c r="G55" s="31"/>
      <c r="H55" s="31"/>
      <c r="I55" s="25"/>
    </row>
    <row r="56" spans="1:9" ht="97.5" customHeight="1" thickBot="1">
      <c r="A56" s="40" t="s">
        <v>283</v>
      </c>
      <c r="B56" s="27" t="s">
        <v>63</v>
      </c>
      <c r="C56" s="31"/>
      <c r="D56" s="29">
        <v>150</v>
      </c>
      <c r="E56" s="30">
        <v>50</v>
      </c>
      <c r="F56" s="31">
        <v>100</v>
      </c>
      <c r="G56" s="31">
        <v>48</v>
      </c>
      <c r="H56" s="31"/>
      <c r="I56" s="25"/>
    </row>
    <row r="57" spans="1:9" ht="16.5" thickBot="1">
      <c r="A57" s="41" t="s">
        <v>284</v>
      </c>
      <c r="B57" s="27"/>
      <c r="C57" s="31">
        <v>1</v>
      </c>
      <c r="D57" s="29"/>
      <c r="E57" s="30"/>
      <c r="F57" s="31"/>
      <c r="G57" s="31"/>
      <c r="H57" s="31"/>
      <c r="I57" s="25"/>
    </row>
    <row r="58" spans="1:9" ht="52.5" customHeight="1" thickBot="1">
      <c r="A58" s="41" t="s">
        <v>285</v>
      </c>
      <c r="B58" s="23" t="s">
        <v>286</v>
      </c>
      <c r="C58" s="31"/>
      <c r="D58" s="29"/>
      <c r="E58" s="30"/>
      <c r="F58" s="31"/>
      <c r="G58" s="31"/>
      <c r="H58" s="31"/>
      <c r="I58" s="25"/>
    </row>
    <row r="59" spans="1:9" ht="16.5" thickBot="1">
      <c r="A59" s="41" t="s">
        <v>69</v>
      </c>
      <c r="B59" s="23" t="s">
        <v>70</v>
      </c>
      <c r="C59" s="31">
        <v>1</v>
      </c>
      <c r="D59" s="29"/>
      <c r="E59" s="30"/>
      <c r="F59" s="31"/>
      <c r="G59" s="31"/>
      <c r="H59" s="31"/>
      <c r="I59" s="25"/>
    </row>
    <row r="60" spans="1:9" ht="67.5" customHeight="1" thickBot="1">
      <c r="A60" s="41" t="s">
        <v>68</v>
      </c>
      <c r="B60" s="23" t="s">
        <v>287</v>
      </c>
      <c r="C60" s="31"/>
      <c r="D60" s="29"/>
      <c r="E60" s="30"/>
      <c r="F60" s="31"/>
      <c r="G60" s="31"/>
      <c r="H60" s="31"/>
      <c r="I60" s="25"/>
    </row>
    <row r="61" spans="1:9" ht="82.5" customHeight="1" thickBot="1">
      <c r="A61" s="40" t="s">
        <v>288</v>
      </c>
      <c r="B61" s="27" t="s">
        <v>64</v>
      </c>
      <c r="C61" s="31"/>
      <c r="D61" s="29">
        <v>54</v>
      </c>
      <c r="E61" s="30">
        <v>18</v>
      </c>
      <c r="F61" s="31">
        <v>36</v>
      </c>
      <c r="G61" s="31"/>
      <c r="H61" s="31"/>
      <c r="I61" s="25">
        <v>36</v>
      </c>
    </row>
    <row r="62" spans="1:9" ht="16.5" thickBot="1">
      <c r="A62" s="41" t="s">
        <v>289</v>
      </c>
      <c r="B62" s="23" t="s">
        <v>70</v>
      </c>
      <c r="C62" s="31">
        <v>3</v>
      </c>
      <c r="D62" s="29"/>
      <c r="E62" s="30"/>
      <c r="F62" s="31"/>
      <c r="G62" s="31"/>
      <c r="H62" s="31"/>
      <c r="I62" s="25"/>
    </row>
    <row r="63" spans="1:9" ht="35.25" customHeight="1" thickBot="1">
      <c r="A63" s="40"/>
      <c r="B63" s="27" t="s">
        <v>290</v>
      </c>
      <c r="C63" s="31"/>
      <c r="D63" s="29">
        <v>1188</v>
      </c>
      <c r="E63" s="30"/>
      <c r="F63" s="31">
        <v>792</v>
      </c>
      <c r="G63" s="31"/>
      <c r="H63" s="31"/>
      <c r="I63" s="25"/>
    </row>
    <row r="64" spans="1:9" ht="65.25" customHeight="1" thickBot="1">
      <c r="A64" s="40"/>
      <c r="B64" s="27" t="s">
        <v>291</v>
      </c>
      <c r="C64" s="31"/>
      <c r="D64" s="29">
        <v>3996</v>
      </c>
      <c r="E64" s="30"/>
      <c r="F64" s="31">
        <v>2664</v>
      </c>
      <c r="G64" s="31"/>
      <c r="H64" s="31"/>
      <c r="I64" s="25"/>
    </row>
    <row r="65" spans="1:9" ht="20.25" customHeight="1" thickBot="1">
      <c r="A65" s="40" t="s">
        <v>292</v>
      </c>
      <c r="B65" s="27" t="s">
        <v>70</v>
      </c>
      <c r="C65" s="31">
        <v>15</v>
      </c>
      <c r="D65" s="29"/>
      <c r="E65" s="30"/>
      <c r="F65" s="31">
        <v>756</v>
      </c>
      <c r="G65" s="31"/>
      <c r="H65" s="31"/>
      <c r="I65" s="25"/>
    </row>
    <row r="66" spans="1:9" ht="67.5" customHeight="1" thickBot="1">
      <c r="A66" s="40" t="s">
        <v>293</v>
      </c>
      <c r="B66" s="27" t="s">
        <v>294</v>
      </c>
      <c r="C66" s="31">
        <v>6</v>
      </c>
      <c r="D66" s="29"/>
      <c r="E66" s="30"/>
      <c r="F66" s="31"/>
      <c r="G66" s="31"/>
      <c r="H66" s="31"/>
      <c r="I66" s="25"/>
    </row>
    <row r="67" spans="1:9" ht="67.5" customHeight="1" thickBot="1">
      <c r="A67" s="40" t="s">
        <v>86</v>
      </c>
      <c r="B67" s="27" t="s">
        <v>295</v>
      </c>
      <c r="C67" s="31">
        <v>4</v>
      </c>
      <c r="D67" s="29"/>
      <c r="E67" s="30"/>
      <c r="F67" s="31"/>
      <c r="G67" s="31"/>
      <c r="H67" s="31"/>
      <c r="I67" s="25"/>
    </row>
    <row r="68" spans="1:9" ht="36" customHeight="1" thickBot="1">
      <c r="A68" s="40" t="s">
        <v>296</v>
      </c>
      <c r="B68" s="27" t="s">
        <v>297</v>
      </c>
      <c r="C68" s="31">
        <v>5</v>
      </c>
      <c r="D68" s="29"/>
      <c r="E68" s="30"/>
      <c r="F68" s="31"/>
      <c r="G68" s="31"/>
      <c r="H68" s="31"/>
      <c r="I68" s="25"/>
    </row>
    <row r="69" spans="1:9" ht="48.75" customHeight="1" thickBot="1">
      <c r="A69" s="40" t="s">
        <v>298</v>
      </c>
      <c r="B69" s="27" t="s">
        <v>299</v>
      </c>
      <c r="C69" s="31">
        <v>6</v>
      </c>
      <c r="D69" s="29"/>
      <c r="E69" s="30"/>
      <c r="F69" s="31"/>
      <c r="G69" s="31"/>
      <c r="H69" s="31"/>
      <c r="I69" s="25"/>
    </row>
    <row r="70" spans="1:9" ht="69.75" customHeight="1" thickBot="1">
      <c r="A70" s="41" t="s">
        <v>300</v>
      </c>
      <c r="B70" s="23" t="s">
        <v>301</v>
      </c>
      <c r="C70" s="24"/>
      <c r="D70" s="25"/>
      <c r="E70" s="26"/>
      <c r="F70" s="24"/>
      <c r="G70" s="24"/>
      <c r="H70" s="24"/>
      <c r="I70" s="25"/>
    </row>
    <row r="71" spans="1:9" ht="53.25" customHeight="1" thickBot="1">
      <c r="A71" s="41" t="s">
        <v>302</v>
      </c>
      <c r="B71" s="23" t="s">
        <v>303</v>
      </c>
      <c r="C71" s="24"/>
      <c r="D71" s="25"/>
      <c r="E71" s="26"/>
      <c r="F71" s="24"/>
      <c r="G71" s="24"/>
      <c r="H71" s="24"/>
      <c r="I71" s="25"/>
    </row>
    <row r="72" spans="1:9" ht="34.5" customHeight="1" thickBot="1">
      <c r="A72" s="42" t="s">
        <v>304</v>
      </c>
      <c r="B72" s="32" t="s">
        <v>305</v>
      </c>
      <c r="C72" s="33">
        <v>20</v>
      </c>
      <c r="D72" s="34"/>
      <c r="E72" s="35"/>
      <c r="F72" s="33"/>
      <c r="G72" s="33"/>
      <c r="H72" s="33"/>
      <c r="I72" s="34"/>
    </row>
    <row r="73" spans="1:9" ht="16.5" thickBot="1">
      <c r="A73" s="43" t="s">
        <v>306</v>
      </c>
      <c r="B73" s="36"/>
      <c r="C73" s="37">
        <v>130</v>
      </c>
      <c r="D73" s="37"/>
      <c r="E73" s="37"/>
      <c r="F73" s="37"/>
      <c r="G73" s="37"/>
      <c r="H73" s="37"/>
      <c r="I73" s="38"/>
    </row>
    <row r="74" spans="1:9" ht="15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5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5.75">
      <c r="A76" s="35"/>
      <c r="B76" s="35"/>
      <c r="C76" s="35"/>
      <c r="D76" s="35"/>
      <c r="E76" s="35"/>
      <c r="F76" s="35"/>
      <c r="G76" s="35"/>
      <c r="H76" s="35"/>
      <c r="I76" s="35"/>
    </row>
  </sheetData>
  <sheetProtection/>
  <mergeCells count="9">
    <mergeCell ref="I16:I18"/>
    <mergeCell ref="G17:H17"/>
    <mergeCell ref="F17:F18"/>
    <mergeCell ref="A16:A18"/>
    <mergeCell ref="B16:B18"/>
    <mergeCell ref="C16:C18"/>
    <mergeCell ref="D16:D18"/>
    <mergeCell ref="E16:E18"/>
    <mergeCell ref="F16:H16"/>
  </mergeCells>
  <printOptions/>
  <pageMargins left="0.7874015748031497" right="0.7874015748031497" top="1.062992125984252" bottom="1.062992125984252" header="0.7874015748031497" footer="0.7874015748031497"/>
  <pageSetup fitToHeight="15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ВетОтдЗав</cp:lastModifiedBy>
  <cp:lastPrinted>2015-09-02T15:40:28Z</cp:lastPrinted>
  <dcterms:created xsi:type="dcterms:W3CDTF">2015-09-02T15:37:51Z</dcterms:created>
  <dcterms:modified xsi:type="dcterms:W3CDTF">2015-12-04T12:52:54Z</dcterms:modified>
  <cp:category/>
  <cp:version/>
  <cp:contentType/>
  <cp:contentStatus/>
</cp:coreProperties>
</file>